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Avdelning\Växt- och kontrollavdelningen\3 Greppa\VERA\Publicerat på webben\"/>
    </mc:Choice>
  </mc:AlternateContent>
  <bookViews>
    <workbookView xWindow="360" yWindow="90" windowWidth="11355" windowHeight="5580"/>
  </bookViews>
  <sheets>
    <sheet name="Spridningsförluster o N-eff" sheetId="4" r:id="rId1"/>
    <sheet name="Ber spridningsförl" sheetId="5" r:id="rId2"/>
    <sheet name="Ber kväveeffektivitet" sheetId="6" r:id="rId3"/>
    <sheet name="Andel NH4N av totN" sheetId="7" r:id="rId4"/>
  </sheets>
  <definedNames>
    <definedName name="OLE_LINK124" localSheetId="1">'Ber spridningsförl'!$B$17</definedName>
    <definedName name="OLE_LINK139" localSheetId="1">'Ber spridningsförl'!$B$19</definedName>
    <definedName name="OLE_LINK142" localSheetId="1">'Ber spridningsförl'!$B$24</definedName>
    <definedName name="OLE_LINK143" localSheetId="1">'Ber spridningsförl'!$B$32</definedName>
    <definedName name="OLE_LINK182" localSheetId="1">'Ber spridningsförl'!$B$38</definedName>
  </definedNames>
  <calcPr calcId="162913"/>
</workbook>
</file>

<file path=xl/calcChain.xml><?xml version="1.0" encoding="utf-8"?>
<calcChain xmlns="http://schemas.openxmlformats.org/spreadsheetml/2006/main">
  <c r="AM59" i="4" l="1"/>
  <c r="AM58" i="4"/>
  <c r="AM57" i="4"/>
  <c r="AM56" i="4"/>
  <c r="AM55" i="4"/>
  <c r="AM54" i="4"/>
  <c r="AM53" i="4"/>
  <c r="AM52" i="4"/>
  <c r="AM51" i="4"/>
  <c r="AM50" i="4"/>
  <c r="AM49" i="4"/>
  <c r="AM48" i="4"/>
  <c r="AM47"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21" i="4"/>
  <c r="AM20" i="4"/>
  <c r="AM19" i="4"/>
  <c r="AM18" i="4"/>
  <c r="AM17" i="4"/>
  <c r="AM16" i="4"/>
  <c r="AM15" i="4"/>
  <c r="AM14" i="4"/>
  <c r="AM13" i="4"/>
  <c r="AM12" i="4"/>
  <c r="AM11" i="4"/>
  <c r="AM10" i="4"/>
  <c r="AM9" i="4"/>
  <c r="AM8" i="4"/>
  <c r="AM7" i="4"/>
  <c r="AM6" i="4"/>
</calcChain>
</file>

<file path=xl/comments1.xml><?xml version="1.0" encoding="utf-8"?>
<comments xmlns="http://schemas.openxmlformats.org/spreadsheetml/2006/main">
  <authors>
    <author>Gunilla Spångberg</author>
    <author>Katarina Börling</author>
    <author>Pernilla Kvarmo</author>
  </authors>
  <commentList>
    <comment ref="A5" authorId="0" shapeId="0">
      <text>
        <r>
          <rPr>
            <b/>
            <sz val="9"/>
            <color indexed="81"/>
            <rFont val="Tahoma"/>
            <family val="2"/>
          </rPr>
          <t>Gunilla Spångberg:</t>
        </r>
        <r>
          <rPr>
            <sz val="9"/>
            <color indexed="81"/>
            <rFont val="Tahoma"/>
            <family val="2"/>
          </rPr>
          <t xml:space="preserve">
Jag tror inte att dessa bär information.</t>
        </r>
      </text>
    </comment>
    <comment ref="C5" authorId="0" shapeId="0">
      <text>
        <r>
          <rPr>
            <b/>
            <sz val="9"/>
            <color indexed="81"/>
            <rFont val="Tahoma"/>
            <family val="2"/>
          </rPr>
          <t>Gunilla Spångberg:</t>
        </r>
        <r>
          <rPr>
            <sz val="9"/>
            <color indexed="81"/>
            <rFont val="Tahoma"/>
            <family val="2"/>
          </rPr>
          <t xml:space="preserve">
Denna är uppdelad på tre för att förenkla i rapporter. Spridning, tidpkt och nedbr.</t>
        </r>
      </text>
    </comment>
    <comment ref="AF5" authorId="1" shapeId="0">
      <text>
        <r>
          <rPr>
            <b/>
            <sz val="9"/>
            <color indexed="81"/>
            <rFont val="Tahoma"/>
            <family val="2"/>
          </rPr>
          <t>Katarina Börling:</t>
        </r>
        <r>
          <rPr>
            <sz val="9"/>
            <color indexed="81"/>
            <rFont val="Tahoma"/>
            <family val="2"/>
          </rPr>
          <t xml:space="preserve">
Antas inte kunna spridas genom bandspridning, därför har alla bandspridningsalternativ satts till noll.
De flesta köttbenmjöl mm är inte tillåtna i vall, därför har även alla alternativ som innehåller vall satts till noll.
Vårspridning med nedbrukning eller myllning har satts till 1. Dvs mineralkväveeffekten är densamma som andelen ammoniumkväve som mineraliseras under säsongen.
Ref: 
Sofia Delins försök 2012-2014.
Delin, S. &amp; Engström, L. 2008. Kvävemineraliseringsförlopp
efter gödsling med organiska gödselmedel vid olika tidpunkter. Precisionsodling 2008:1,SLU Skara</t>
        </r>
      </text>
    </comment>
    <comment ref="AG5" authorId="1" shapeId="0">
      <text>
        <r>
          <rPr>
            <b/>
            <sz val="9"/>
            <color indexed="81"/>
            <rFont val="Tahoma"/>
            <family val="2"/>
          </rPr>
          <t>Katarina Börling:</t>
        </r>
        <r>
          <rPr>
            <sz val="9"/>
            <color indexed="81"/>
            <rFont val="Tahoma"/>
            <family val="2"/>
          </rPr>
          <t xml:space="preserve">
Antas inte kunna spridas genom bandspridning, därför har alla bandspridningsalternativ satts till noll.</t>
        </r>
      </text>
    </comment>
    <comment ref="W19" authorId="2" shapeId="0">
      <text>
        <r>
          <rPr>
            <b/>
            <sz val="9"/>
            <color indexed="81"/>
            <rFont val="Tahoma"/>
            <family val="2"/>
          </rPr>
          <t>Pernilla Kvarmo:</t>
        </r>
        <r>
          <rPr>
            <sz val="9"/>
            <color indexed="81"/>
            <rFont val="Tahoma"/>
            <family val="2"/>
          </rPr>
          <t xml:space="preserve">
kan påverkas av K-effekt också, mera tillväxt
</t>
        </r>
      </text>
    </comment>
    <comment ref="AF24" authorId="1" shapeId="0">
      <text>
        <r>
          <rPr>
            <b/>
            <sz val="9"/>
            <color indexed="81"/>
            <rFont val="Tahoma"/>
            <family val="2"/>
          </rPr>
          <t>Katarina Börling:</t>
        </r>
        <r>
          <rPr>
            <sz val="9"/>
            <color indexed="81"/>
            <rFont val="Tahoma"/>
            <family val="2"/>
          </rPr>
          <t xml:space="preserve">
Delin, S. &amp; Engström, L. 2008.Kvävemineraliseringsförlopp efter gödsling med organiska
gödselmedel vid olika tidpunkter.Precisionsodling 2008:1,
SLU Skara</t>
        </r>
      </text>
    </comment>
  </commentList>
</comments>
</file>

<file path=xl/comments2.xml><?xml version="1.0" encoding="utf-8"?>
<comments xmlns="http://schemas.openxmlformats.org/spreadsheetml/2006/main">
  <authors>
    <author>Gunilla Spångberg</author>
    <author>Johan Malgeryd</author>
  </authors>
  <commentList>
    <comment ref="B2" authorId="0" shapeId="0">
      <text>
        <r>
          <rPr>
            <b/>
            <sz val="9"/>
            <color indexed="81"/>
            <rFont val="Tahoma"/>
            <family val="2"/>
          </rPr>
          <t>Gunilla Spångberg:</t>
        </r>
        <r>
          <rPr>
            <sz val="9"/>
            <color indexed="81"/>
            <rFont val="Tahoma"/>
            <family val="2"/>
          </rPr>
          <t xml:space="preserve">
Detta bär information och ska vara precis detta</t>
        </r>
      </text>
    </comment>
    <comment ref="F19" authorId="1" shapeId="0">
      <text>
        <r>
          <rPr>
            <b/>
            <sz val="9"/>
            <color indexed="81"/>
            <rFont val="Tahoma"/>
            <family val="2"/>
          </rPr>
          <t>Johan Malgeryd 180920:</t>
        </r>
        <r>
          <rPr>
            <sz val="9"/>
            <color indexed="81"/>
            <rFont val="Tahoma"/>
            <family val="2"/>
          </rPr>
          <t xml:space="preserve">
Stod tidigare 0,4313</t>
        </r>
      </text>
    </comment>
    <comment ref="H19" authorId="1" shapeId="0">
      <text>
        <r>
          <rPr>
            <b/>
            <sz val="9"/>
            <color indexed="81"/>
            <rFont val="Tahoma"/>
            <family val="2"/>
          </rPr>
          <t>Johan Malgeryd 180920:</t>
        </r>
        <r>
          <rPr>
            <sz val="9"/>
            <color indexed="81"/>
            <rFont val="Tahoma"/>
            <family val="2"/>
          </rPr>
          <t xml:space="preserve">
Stod tidigare 0,4587</t>
        </r>
      </text>
    </comment>
    <comment ref="I19" authorId="1" shapeId="0">
      <text>
        <r>
          <rPr>
            <b/>
            <sz val="9"/>
            <color indexed="81"/>
            <rFont val="Tahoma"/>
            <family val="2"/>
          </rPr>
          <t>Johan Malgeryd 180920:</t>
        </r>
        <r>
          <rPr>
            <sz val="9"/>
            <color indexed="81"/>
            <rFont val="Tahoma"/>
            <family val="2"/>
          </rPr>
          <t xml:space="preserve">
Stod tidigare 0,75</t>
        </r>
      </text>
    </comment>
    <comment ref="F20" authorId="1" shapeId="0">
      <text>
        <r>
          <rPr>
            <b/>
            <sz val="9"/>
            <color indexed="81"/>
            <rFont val="Tahoma"/>
            <family val="2"/>
          </rPr>
          <t>Johan Malgeryd 180920:</t>
        </r>
        <r>
          <rPr>
            <sz val="9"/>
            <color indexed="81"/>
            <rFont val="Tahoma"/>
            <family val="2"/>
          </rPr>
          <t xml:space="preserve">
Stod tidigare 0,3165</t>
        </r>
      </text>
    </comment>
    <comment ref="G20" authorId="1" shapeId="0">
      <text>
        <r>
          <rPr>
            <b/>
            <sz val="9"/>
            <color indexed="81"/>
            <rFont val="Tahoma"/>
            <family val="2"/>
          </rPr>
          <t>Johan Malgeryd 180920:</t>
        </r>
        <r>
          <rPr>
            <sz val="9"/>
            <color indexed="81"/>
            <rFont val="Tahoma"/>
            <family val="2"/>
          </rPr>
          <t xml:space="preserve">
Stod tidigare 0,7254</t>
        </r>
      </text>
    </comment>
    <comment ref="H20" authorId="1" shapeId="0">
      <text>
        <r>
          <rPr>
            <b/>
            <sz val="9"/>
            <color indexed="81"/>
            <rFont val="Tahoma"/>
            <family val="2"/>
          </rPr>
          <t>Johan Malgeryd 180920:</t>
        </r>
        <r>
          <rPr>
            <sz val="9"/>
            <color indexed="81"/>
            <rFont val="Tahoma"/>
            <family val="2"/>
          </rPr>
          <t xml:space="preserve">
Stod tidigare 0,5105</t>
        </r>
      </text>
    </comment>
    <comment ref="I20" authorId="1" shapeId="0">
      <text>
        <r>
          <rPr>
            <b/>
            <sz val="9"/>
            <color indexed="81"/>
            <rFont val="Tahoma"/>
            <family val="2"/>
          </rPr>
          <t>Johan Malgeryd 180920:</t>
        </r>
        <r>
          <rPr>
            <sz val="9"/>
            <color indexed="81"/>
            <rFont val="Tahoma"/>
            <family val="2"/>
          </rPr>
          <t xml:space="preserve">
Stod tidigare 0,7254</t>
        </r>
      </text>
    </comment>
    <comment ref="I21" authorId="1" shapeId="0">
      <text>
        <r>
          <rPr>
            <b/>
            <sz val="9"/>
            <color indexed="81"/>
            <rFont val="Tahoma"/>
            <family val="2"/>
          </rPr>
          <t>Johan Malgeryd 180920:</t>
        </r>
        <r>
          <rPr>
            <sz val="9"/>
            <color indexed="81"/>
            <rFont val="Tahoma"/>
            <family val="2"/>
          </rPr>
          <t xml:space="preserve">
Stod tidigare 0,75</t>
        </r>
      </text>
    </comment>
    <comment ref="C46" authorId="0" shapeId="0">
      <text>
        <r>
          <rPr>
            <b/>
            <sz val="9"/>
            <color indexed="81"/>
            <rFont val="Tahoma"/>
            <family val="2"/>
          </rPr>
          <t>Gunilla Spångberg:</t>
        </r>
        <r>
          <rPr>
            <sz val="9"/>
            <color indexed="81"/>
            <rFont val="Tahoma"/>
            <family val="2"/>
          </rPr>
          <t xml:space="preserve">
Tillagd för betesdata. Ska vara med här som icke-valbart djurslag 
</t>
        </r>
      </text>
    </comment>
    <comment ref="A47" authorId="1" shapeId="0">
      <text>
        <r>
          <rPr>
            <b/>
            <sz val="9"/>
            <color indexed="81"/>
            <rFont val="Tahoma"/>
            <family val="2"/>
          </rPr>
          <t>Johan Malgeryd 181025:</t>
        </r>
        <r>
          <rPr>
            <sz val="9"/>
            <color indexed="81"/>
            <rFont val="Tahoma"/>
            <family val="2"/>
          </rPr>
          <t xml:space="preserve">
Ändrat djurgrupp till övrig 6.</t>
        </r>
      </text>
    </comment>
    <comment ref="A48" authorId="1" shapeId="0">
      <text>
        <r>
          <rPr>
            <b/>
            <sz val="9"/>
            <color indexed="81"/>
            <rFont val="Tahoma"/>
            <family val="2"/>
          </rPr>
          <t>Johan Malgeryd 181025:</t>
        </r>
        <r>
          <rPr>
            <sz val="9"/>
            <color indexed="81"/>
            <rFont val="Tahoma"/>
            <family val="2"/>
          </rPr>
          <t xml:space="preserve">
Ändrat djurgrupp till övrig 6.</t>
        </r>
      </text>
    </comment>
    <comment ref="A49" authorId="1" shapeId="0">
      <text>
        <r>
          <rPr>
            <b/>
            <sz val="9"/>
            <color indexed="81"/>
            <rFont val="Tahoma"/>
            <family val="2"/>
          </rPr>
          <t>Johan Malgeryd 181025:</t>
        </r>
        <r>
          <rPr>
            <sz val="9"/>
            <color indexed="81"/>
            <rFont val="Tahoma"/>
            <family val="2"/>
          </rPr>
          <t xml:space="preserve">
Ändrat djurgrupp till övrig 6.</t>
        </r>
      </text>
    </comment>
  </commentList>
</comments>
</file>

<file path=xl/sharedStrings.xml><?xml version="1.0" encoding="utf-8"?>
<sst xmlns="http://schemas.openxmlformats.org/spreadsheetml/2006/main" count="1027" uniqueCount="300">
  <si>
    <t>Urin</t>
  </si>
  <si>
    <t>Slaktsvin</t>
  </si>
  <si>
    <t>Värphöns</t>
  </si>
  <si>
    <t>Får</t>
  </si>
  <si>
    <t>Minkar</t>
  </si>
  <si>
    <t>Mjölkkor</t>
  </si>
  <si>
    <t>Yngre kvigor</t>
  </si>
  <si>
    <t>Dräktiga kvigor</t>
  </si>
  <si>
    <t>SPRIDNINGSTEKNIK_L</t>
  </si>
  <si>
    <t>N-förlust vid spridning fastgödsel</t>
  </si>
  <si>
    <t>N-förlust vid spridning urin</t>
  </si>
  <si>
    <t>N-förlust vid spridning djupströ</t>
  </si>
  <si>
    <t>N-förlust vid spridning klet nöt höns</t>
  </si>
  <si>
    <t>N-förlust vid spridning flyt</t>
  </si>
  <si>
    <t>N-förlust vid spridning djupströ slaktkyckling</t>
  </si>
  <si>
    <t>N-förlust vid spridning övriga organiska gödselmedel - flytande</t>
  </si>
  <si>
    <t>N-förlust vid spridning övriga organiska gödselmedel - fasta</t>
  </si>
  <si>
    <t>N-effektivitet fast</t>
  </si>
  <si>
    <t>N-effektivitet urin</t>
  </si>
  <si>
    <t>N-effektivitet djupströ</t>
  </si>
  <si>
    <t>N-effektivitet flyt, suggor, slaktsvin, hönsflyt</t>
  </si>
  <si>
    <t>N-effektivitet flyt nöt</t>
  </si>
  <si>
    <t>N-effektivitet klet nöt höns</t>
  </si>
  <si>
    <t>N-effektivitet slaktkyckling</t>
  </si>
  <si>
    <t>N-effektivitet vid spridning övriga organiska gödselmedel - flytande</t>
  </si>
  <si>
    <t>N-effektivitet vid spridning övriga organiska gödselmedel - fasta</t>
  </si>
  <si>
    <t>N-effektivitet vid spridning övriga organiska gödselmedel - pelleterade</t>
  </si>
  <si>
    <t>N-effektivitet vid spridning övriga organiska gödselmedel - mjöl och minigranulat</t>
  </si>
  <si>
    <t>SPR_ID</t>
  </si>
  <si>
    <t>Tidpunkt</t>
  </si>
  <si>
    <t>Spridningssätt</t>
  </si>
  <si>
    <t>Nedbrukning</t>
  </si>
  <si>
    <t>Flyt</t>
  </si>
  <si>
    <t>Fast</t>
  </si>
  <si>
    <t>Klet</t>
  </si>
  <si>
    <t>Djup</t>
  </si>
  <si>
    <t>AO_FLYT</t>
  </si>
  <si>
    <t>AO_FAST</t>
  </si>
  <si>
    <t>AO_PELLETS</t>
  </si>
  <si>
    <t>AO_MJÖL</t>
  </si>
  <si>
    <t>NT_FRL_SPR_FAST</t>
  </si>
  <si>
    <t>NT_FRL_SPR_URIN</t>
  </si>
  <si>
    <t>NT_FRL_SPR_DJUP</t>
  </si>
  <si>
    <t>NT_FRL_SPR_KLET</t>
  </si>
  <si>
    <t>NT_FRL_SPR_FLYT</t>
  </si>
  <si>
    <t>NT_FRL_SPR_KYCKLING</t>
  </si>
  <si>
    <t>NT_FRL_SPR_AFLYTO</t>
  </si>
  <si>
    <t>NT_FRL_SPR_AFASTO</t>
  </si>
  <si>
    <t>NT_NEFF_FAST</t>
  </si>
  <si>
    <t>NT_NEFF_URIN</t>
  </si>
  <si>
    <t>NT_NEFF_DJUPSTRÖ</t>
  </si>
  <si>
    <t>NT_NEFF_FLYT_SVIN</t>
  </si>
  <si>
    <t>NT_NEFF_FLYT_NÖT</t>
  </si>
  <si>
    <t>NT_NEFF_KLET_NÖT</t>
  </si>
  <si>
    <t>NT_NEFF_DJUP_SLAKTK</t>
  </si>
  <si>
    <t>NT_NEFF_SPR_AFLYTO</t>
  </si>
  <si>
    <t>NT_NEFF_SPR_AFASTO</t>
  </si>
  <si>
    <t>NT_NEFF_SPR_APELLETO</t>
  </si>
  <si>
    <t>NT_NEFF_SPR_AMJÖLO</t>
  </si>
  <si>
    <t>SPR_FÖRKORTNING</t>
  </si>
  <si>
    <t>Referens</t>
  </si>
  <si>
    <t>Refdatum</t>
  </si>
  <si>
    <t>UNH4N_STG_HÖST_FRAK</t>
  </si>
  <si>
    <t>UORGN_STG_VÅR_FRAK</t>
  </si>
  <si>
    <t>Vårvinter</t>
  </si>
  <si>
    <t>Bredspridning</t>
  </si>
  <si>
    <t>Ja</t>
  </si>
  <si>
    <t>Nej</t>
  </si>
  <si>
    <t>Vårvinter, bred</t>
  </si>
  <si>
    <t>Bandspridning</t>
  </si>
  <si>
    <t>Vårvinter, band</t>
  </si>
  <si>
    <t>Vårbruk</t>
  </si>
  <si>
    <t>nedbr. 1 tim</t>
  </si>
  <si>
    <t>Vår, bred 1 tim</t>
  </si>
  <si>
    <t>nedbr. 4 tim</t>
  </si>
  <si>
    <t>Vår, bred 4 tim</t>
  </si>
  <si>
    <t>nedbr. 12 tim</t>
  </si>
  <si>
    <t>Vår, bred 12 tim</t>
  </si>
  <si>
    <t>Bredspridning, stråsäd</t>
  </si>
  <si>
    <t>ej nedbr.</t>
  </si>
  <si>
    <t>Vår, bred stråsäd ej nbr</t>
  </si>
  <si>
    <t>Bredspridning, raps</t>
  </si>
  <si>
    <t>Vår, bred raps ej nbr</t>
  </si>
  <si>
    <t>Bredspridning, vall</t>
  </si>
  <si>
    <t>Vår, bred vall ej nbr</t>
  </si>
  <si>
    <t>Mot vinderosion</t>
  </si>
  <si>
    <t>Vår, mot vinderosion</t>
  </si>
  <si>
    <t>Vår, band 1 tim</t>
  </si>
  <si>
    <t>Vår, band 4 tim</t>
  </si>
  <si>
    <t>Vår, band 12 tim</t>
  </si>
  <si>
    <t>Bandspridning stråsäd, raps</t>
  </si>
  <si>
    <t>Vår, band raps/stråsäd ej nbr</t>
  </si>
  <si>
    <t>Bandspridning, vall</t>
  </si>
  <si>
    <t>Vår, band vall ej nbr</t>
  </si>
  <si>
    <t>Myllning, vall</t>
  </si>
  <si>
    <t>Myllning stråsäd, raps</t>
  </si>
  <si>
    <t xml:space="preserve">Vår, raps/stråsäd myllning </t>
  </si>
  <si>
    <t>Myllning, vårsäd</t>
  </si>
  <si>
    <t>Vår, vårsäd myllning</t>
  </si>
  <si>
    <t>Försommar, sommar</t>
  </si>
  <si>
    <t>Sommar, bred vall</t>
  </si>
  <si>
    <t>Sommar, bred stråsäd</t>
  </si>
  <si>
    <t>Sommar band vall</t>
  </si>
  <si>
    <t>Bandspridning, stråsäd</t>
  </si>
  <si>
    <t>Sommar band stråsäd</t>
  </si>
  <si>
    <t>Myllning, stråsäd</t>
  </si>
  <si>
    <t>Sommar myllning stråsäd</t>
  </si>
  <si>
    <t>Sommar myllning vall</t>
  </si>
  <si>
    <t>Sommar mot vinderosion</t>
  </si>
  <si>
    <t>Tidig höst</t>
  </si>
  <si>
    <t>Tidig höst, bred 1 tim</t>
  </si>
  <si>
    <t>Tidig höst, bred 12 tim</t>
  </si>
  <si>
    <t>Tidig höst, bred 4 tim</t>
  </si>
  <si>
    <t>Tidig höst, raps bred 1 tim</t>
  </si>
  <si>
    <t xml:space="preserve">nedbr. 4 tim </t>
  </si>
  <si>
    <t>Tidig höst, raps bred 4 tim</t>
  </si>
  <si>
    <t xml:space="preserve">nedbr. 12 tim </t>
  </si>
  <si>
    <t>Tidig höst, raps bred 12 tim</t>
  </si>
  <si>
    <t>Tidig höst, bred ej nbr</t>
  </si>
  <si>
    <t>Tidig höst, bred vall</t>
  </si>
  <si>
    <t>Janne L.</t>
  </si>
  <si>
    <t>Tidig höst, band 1 tim</t>
  </si>
  <si>
    <t>Tidig höst, band 4 tim</t>
  </si>
  <si>
    <t>Tidig höst, band 12 tim</t>
  </si>
  <si>
    <t>Bandspridning, raps</t>
  </si>
  <si>
    <t>Tidig höst, raps band 1 tim</t>
  </si>
  <si>
    <t>Tidig höst, raps band 4 tim</t>
  </si>
  <si>
    <t>Tidig höst, raps band 12 tim</t>
  </si>
  <si>
    <t>Tidig höst, band ej nbr</t>
  </si>
  <si>
    <t>Tidig höst, band, vall</t>
  </si>
  <si>
    <t>Tidig höst, myllning stråsäd</t>
  </si>
  <si>
    <t>Myllning, raps</t>
  </si>
  <si>
    <t>Tidig höst, myllning vall</t>
  </si>
  <si>
    <t>Sen höst</t>
  </si>
  <si>
    <t>Sen höst, bred 1 tim</t>
  </si>
  <si>
    <t>Sen höst, bred 4 tim</t>
  </si>
  <si>
    <t>Sen höst, bred 12 tim</t>
  </si>
  <si>
    <t>Sen höst, bred ej nbr</t>
  </si>
  <si>
    <t>Sen höst, band 1 tim</t>
  </si>
  <si>
    <t>Sen höst, band 4 tim</t>
  </si>
  <si>
    <t>Sen höst, band 12 tim</t>
  </si>
  <si>
    <t>Sen höst, band ej nbr</t>
  </si>
  <si>
    <t>Sen höst, myllning stråsäd</t>
  </si>
  <si>
    <t>Sen höst, myllning vall</t>
  </si>
  <si>
    <t>Betesgödsel</t>
  </si>
  <si>
    <t>Från betande djur</t>
  </si>
  <si>
    <t>103a</t>
  </si>
  <si>
    <t>Spridningsförlust - flyt, %</t>
  </si>
  <si>
    <t>spridningsförlust_flyt = ST.NT_FRL_SPR_FLYT</t>
  </si>
  <si>
    <t>Där ST.Spridningsteknik = Radens spridningsteknik</t>
  </si>
  <si>
    <t>Beräkning av spridningsförluster</t>
  </si>
  <si>
    <t>102a</t>
  </si>
  <si>
    <t>Flytgödsel:</t>
  </si>
  <si>
    <t xml:space="preserve">Växttillg_N_flyt = </t>
  </si>
  <si>
    <t xml:space="preserve">F15*ST.andel_flytgödsel för den radens spridningsteknik(F100)  </t>
  </si>
  <si>
    <t>Ammoniumkväve före spridning – flyt</t>
  </si>
  <si>
    <t xml:space="preserve">NH4-N_före_spridning= </t>
  </si>
  <si>
    <t>(F1a – F4a – F10a) * GDS.NT_ANDEL_AMM_FLYT +</t>
  </si>
  <si>
    <t>(F1b – F4b – F10b) * GDS.NT_ANDEL_AMM_FLYT +</t>
  </si>
  <si>
    <r>
      <t>(F1c</t>
    </r>
    <r>
      <rPr>
        <sz val="8"/>
        <color theme="1"/>
        <rFont val="Times New Roman"/>
        <family val="1"/>
      </rPr>
      <t> </t>
    </r>
    <r>
      <rPr>
        <sz val="12"/>
        <color theme="1"/>
        <rFont val="Arial"/>
        <family val="2"/>
      </rPr>
      <t xml:space="preserve"> – F4c – F10c) * GDS.NT_ANDEL_AMM_FLYT</t>
    </r>
    <r>
      <rPr>
        <sz val="8"/>
        <color theme="1"/>
        <rFont val="Times New Roman"/>
        <family val="1"/>
      </rPr>
      <t>  </t>
    </r>
    <r>
      <rPr>
        <sz val="12"/>
        <color theme="1"/>
        <rFont val="Arial"/>
        <family val="2"/>
      </rPr>
      <t xml:space="preserve"> +</t>
    </r>
  </si>
  <si>
    <t>F1d – F4d – F10d) * GDS.NT_ANDEL_AMM_FLYT +</t>
  </si>
  <si>
    <t>(F2a – F5a – F11a) * GDS.NT_ANDEL_AMM_FLYT +</t>
  </si>
  <si>
    <t>(F2b – F5b – F11b) * GDS.NT_ANDEL_AMM_FLYT +</t>
  </si>
  <si>
    <t>(F2c – F5c – F11c) * GDS.NT_ANDEL_AMM_FLYT +</t>
  </si>
  <si>
    <t>(F2d – F5d – F11d) * GDS.NT_ANDEL_AMM_FLYT +</t>
  </si>
  <si>
    <t>(F2e – F5e – F11e) * GDS.NT_ANDEL_AMM_FLYT +</t>
  </si>
  <si>
    <t>(F2f – F5f – F11f) * GDS.NT_ANDEL_AMM_FLYT +</t>
  </si>
  <si>
    <t>(F2g – F5g – F11g) * GDS.NT_ANDEL_AMM_FLYT +</t>
  </si>
  <si>
    <t>(F3a – F6a – F12a)* GDS.NT_ANDEL_AMM_FLYT +</t>
  </si>
  <si>
    <t>(F3b – F6b – F12b) * GDS.NT_ANDEL_AMM_FLYT +</t>
  </si>
  <si>
    <r>
      <t>Summa((PR.mängd*PR.N_koncentration – F10e)* PR.Andel_ammoniumkväve)</t>
    </r>
    <r>
      <rPr>
        <vertAlign val="superscript"/>
        <sz val="12"/>
        <color theme="1"/>
        <rFont val="Arial"/>
        <family val="2"/>
      </rPr>
      <t>1</t>
    </r>
    <r>
      <rPr>
        <sz val="12"/>
        <color theme="1"/>
        <rFont val="Arial"/>
        <family val="2"/>
      </rPr>
      <t>+</t>
    </r>
  </si>
  <si>
    <r>
      <t>Summa((PR.mängd*PR.N_koncentration – F11h)* PR.Andel_ammoniumkväve)</t>
    </r>
    <r>
      <rPr>
        <vertAlign val="superscript"/>
        <sz val="12"/>
        <color theme="1"/>
        <rFont val="Arial"/>
        <family val="2"/>
      </rPr>
      <t>2</t>
    </r>
    <r>
      <rPr>
        <sz val="12"/>
        <color theme="1"/>
        <rFont val="Arial"/>
        <family val="2"/>
      </rPr>
      <t>+</t>
    </r>
  </si>
  <si>
    <r>
      <t>Summa((PR.mängd*PR.N_koncentration – F12c)* PR.Andel_ammoniumkväve)</t>
    </r>
    <r>
      <rPr>
        <vertAlign val="superscript"/>
        <sz val="12"/>
        <color theme="1"/>
        <rFont val="Arial"/>
        <family val="2"/>
      </rPr>
      <t xml:space="preserve">3 – </t>
    </r>
  </si>
  <si>
    <r>
      <t>Summa(PR.mängd*PR.N_koncentration * GStG.ANDEL_AMM)</t>
    </r>
    <r>
      <rPr>
        <vertAlign val="superscript"/>
        <sz val="12"/>
        <color theme="1"/>
        <rFont val="Arial"/>
        <family val="2"/>
      </rPr>
      <t xml:space="preserve">4 – </t>
    </r>
  </si>
  <si>
    <r>
      <t>Summa(PR.mängd*PR.N_koncentration * GStG.ANDEL_AMM)</t>
    </r>
    <r>
      <rPr>
        <vertAlign val="superscript"/>
        <sz val="12"/>
        <color theme="1"/>
        <rFont val="Arial"/>
        <family val="2"/>
      </rPr>
      <t>5 –</t>
    </r>
    <r>
      <rPr>
        <sz val="12"/>
        <color theme="1"/>
        <rFont val="Arial"/>
        <family val="2"/>
      </rPr>
      <t xml:space="preserve"> </t>
    </r>
  </si>
  <si>
    <r>
      <t>Summa(PR.mängd*PR.N_koncentration * GStG.ANDEL_AMM)</t>
    </r>
    <r>
      <rPr>
        <vertAlign val="superscript"/>
        <sz val="12"/>
        <color theme="1"/>
        <rFont val="Arial"/>
        <family val="2"/>
      </rPr>
      <t xml:space="preserve">6 </t>
    </r>
    <r>
      <rPr>
        <sz val="12"/>
        <color theme="1"/>
        <rFont val="Arial"/>
        <family val="2"/>
      </rPr>
      <t>+F7</t>
    </r>
  </si>
  <si>
    <r>
      <t>1</t>
    </r>
    <r>
      <rPr>
        <sz val="12"/>
        <color theme="1"/>
        <rFont val="Arial"/>
        <family val="2"/>
      </rPr>
      <t xml:space="preserve"> WHERE PR.Flagga_växtnäringsbalans_in = ja</t>
    </r>
  </si>
  <si>
    <t>OCH</t>
  </si>
  <si>
    <t xml:space="preserve"> GStg.gödseltyp = ”Flyt” OCH GDG.djurgrupp = ”nöt”</t>
  </si>
  <si>
    <r>
      <t>2</t>
    </r>
    <r>
      <rPr>
        <sz val="12"/>
        <color theme="1"/>
        <rFont val="Arial"/>
        <family val="2"/>
      </rPr>
      <t xml:space="preserve"> WHERE PR.Flagga_växtnäringsbalans_in = ja</t>
    </r>
  </si>
  <si>
    <t>OCH GStg.gödseltyp = ”Flyt” OCH GDG.djurgrupp = ”svin”</t>
  </si>
  <si>
    <r>
      <t>3</t>
    </r>
    <r>
      <rPr>
        <sz val="12"/>
        <color theme="1"/>
        <rFont val="Arial"/>
        <family val="2"/>
      </rPr>
      <t xml:space="preserve"> WHERE PR.Flagga_växtnäringsbalans_in = ja</t>
    </r>
  </si>
  <si>
    <t>OCH GStg.gödseltyp = ”Flyt” OCH GDG.djurgrupp innehåller ”övrig”</t>
  </si>
  <si>
    <r>
      <t>4</t>
    </r>
    <r>
      <rPr>
        <sz val="12"/>
        <color theme="1"/>
        <rFont val="Arial"/>
        <family val="2"/>
      </rPr>
      <t xml:space="preserve"> WHERE PR.Flagga_växtnäringsbalans_ut = ja</t>
    </r>
  </si>
  <si>
    <r>
      <t>5</t>
    </r>
    <r>
      <rPr>
        <sz val="12"/>
        <color theme="1"/>
        <rFont val="Arial"/>
        <family val="2"/>
      </rPr>
      <t xml:space="preserve"> WHERE PR.Flagga_växtnäringsbalans_ut = ja</t>
    </r>
  </si>
  <si>
    <r>
      <t>6</t>
    </r>
    <r>
      <rPr>
        <sz val="12"/>
        <color theme="1"/>
        <rFont val="Arial"/>
        <family val="2"/>
      </rPr>
      <t xml:space="preserve"> WHERE PR.Flagga_växtnäringsbalans_ut = ja</t>
    </r>
  </si>
  <si>
    <t>Kg ammoniumkväve</t>
  </si>
  <si>
    <t>104a</t>
  </si>
  <si>
    <t>Spridningsförlust, kg - flyt</t>
  </si>
  <si>
    <t>Sprid_förlust_kg_flyt = F102a * F103a</t>
  </si>
  <si>
    <t>Kväveeffektivitet</t>
  </si>
  <si>
    <t>Visa default från tabell Spridningsteknik  för vald spridningsteknik och valt gödselsslag. Notera att vissa gödselslag delas upp beroende på vilket djur de kommer ifrån. Nötflyt har t.ex. ett eget värde. Likaså djupströ från slaktkyckling</t>
  </si>
  <si>
    <t>105a</t>
  </si>
  <si>
    <t>Kväveeffektivitet - flyt, %</t>
  </si>
  <si>
    <t>106a</t>
  </si>
  <si>
    <t>Kväveeffekt, kg - Flyt</t>
  </si>
  <si>
    <t>Kg kväve</t>
  </si>
  <si>
    <t xml:space="preserve"> =F102a*F105a</t>
  </si>
  <si>
    <t>Kväveeffekt</t>
  </si>
  <si>
    <r>
      <t>455</t>
    </r>
    <r>
      <rPr>
        <sz val="8"/>
        <color theme="1"/>
        <rFont val="Times New Roman"/>
        <family val="1"/>
      </rPr>
      <t> </t>
    </r>
    <r>
      <rPr>
        <b/>
        <sz val="12"/>
        <color theme="1"/>
        <rFont val="Arial"/>
        <family val="2"/>
      </rPr>
      <t>a</t>
    </r>
  </si>
  <si>
    <t>Andel nötflyt</t>
  </si>
  <si>
    <t>F15 är beräknat i tabellerna på fliken näringsinnehåll</t>
  </si>
  <si>
    <t>Spridningsförluster och kväveeffektivitet</t>
  </si>
  <si>
    <t>F1a</t>
  </si>
  <si>
    <t>F4a</t>
  </si>
  <si>
    <t>F10a</t>
  </si>
  <si>
    <t>Bokstäverna betecknar vilket djurslag som avses</t>
  </si>
  <si>
    <t>Kg totalkväve under hela året</t>
  </si>
  <si>
    <t>stallförluster av kväve</t>
  </si>
  <si>
    <t>Kg totalkväve</t>
  </si>
  <si>
    <t>lagringsförluster</t>
  </si>
  <si>
    <t>näringsinnehåll efter svans per djurslag och totalt per år</t>
  </si>
  <si>
    <t>Beräkna spridningsförluster:</t>
  </si>
  <si>
    <t xml:space="preserve"> = växttillgängligt kväve i flytgödseln* mängd gödsel* spridningsförlusten i kolumn N-S på fliken spridningsförluster och N-eff</t>
  </si>
  <si>
    <t>mängd svinflyt delat med total mängd flyt</t>
  </si>
  <si>
    <t>Beräkna mängd ammoniumkväve som är kvar i gödseln efter spridning</t>
  </si>
  <si>
    <t xml:space="preserve"> = (växttillgängligt kväve i flytgödseln (kg/ton)* mängd gödsel (ton)* (1-spridningsförlusten i kolumn N-S på fliken spridningsförluster och N-eff)</t>
  </si>
  <si>
    <t>Total mängd ammoniumkväve under ett år, efter stall- och lagringsförluster</t>
  </si>
  <si>
    <t xml:space="preserve"> = andel nötflyt* (Andel i kolumn V-AB i flik Spridningsförluster och N-eff för nöt)+ (1-andel nötflyt)* (Andel i kolumn V-AB i flik Spridningsförluster och N-eff för svin)</t>
  </si>
  <si>
    <t>En sammanvägning av flytgödsel från olika djurslag, så om ni räknar på en djurkategori i taget blir det enklare.</t>
  </si>
  <si>
    <t xml:space="preserve"> = växttillgängligt kväve i flyt* kväveeffektivitet i flyt, kolumn V-AB om det är ett djurslag i taget</t>
  </si>
  <si>
    <t>Andel</t>
  </si>
  <si>
    <t>djurgrupp</t>
  </si>
  <si>
    <t>djurslagsid</t>
  </si>
  <si>
    <t>djurslag beskrivning</t>
  </si>
  <si>
    <t>nöt</t>
  </si>
  <si>
    <t>Dikor/amkor</t>
  </si>
  <si>
    <t>Gödtjur</t>
  </si>
  <si>
    <t xml:space="preserve">Vallfodertjur </t>
  </si>
  <si>
    <t>Betestjur</t>
  </si>
  <si>
    <t xml:space="preserve">Stut </t>
  </si>
  <si>
    <t>svin</t>
  </si>
  <si>
    <t>Suggor i trad. produktion</t>
  </si>
  <si>
    <t>Suggor i satellit</t>
  </si>
  <si>
    <t>Digivande suggor</t>
  </si>
  <si>
    <t>Sinsuggor</t>
  </si>
  <si>
    <t>Avvanda smågrisar</t>
  </si>
  <si>
    <t>Sinsuggor i suggnav</t>
  </si>
  <si>
    <t>Galtar</t>
  </si>
  <si>
    <t>övrig 1</t>
  </si>
  <si>
    <t xml:space="preserve">Unghöns </t>
  </si>
  <si>
    <t>övrig 4</t>
  </si>
  <si>
    <t>Slaktkycklingar</t>
  </si>
  <si>
    <t>övrig 3</t>
  </si>
  <si>
    <t>Hästar, stor</t>
  </si>
  <si>
    <t>Hästar, ponny</t>
  </si>
  <si>
    <t>övrig 2</t>
  </si>
  <si>
    <t>övrig 5</t>
  </si>
  <si>
    <t>Mjölkkor, EKO</t>
  </si>
  <si>
    <t>Dikor EKO, lätt</t>
  </si>
  <si>
    <t>Dikor EKO, tung</t>
  </si>
  <si>
    <t>Sugga + 18,9 smågrisar, EKO</t>
  </si>
  <si>
    <t>Slaktsvin, EKO</t>
  </si>
  <si>
    <t>Får + 1,8 lamm, EKO</t>
  </si>
  <si>
    <t>Kviga, köttras</t>
  </si>
  <si>
    <t>Stut, köttras</t>
  </si>
  <si>
    <t>Tjur, köttras</t>
  </si>
  <si>
    <t>Tjur, lätt köttras</t>
  </si>
  <si>
    <t>Tjur, tung köttras</t>
  </si>
  <si>
    <t>Kviga, köttras EKO</t>
  </si>
  <si>
    <t>Stut, köttras EKO</t>
  </si>
  <si>
    <t>Tjur, lätt köttras EKO</t>
  </si>
  <si>
    <t>Tjur, tung köttras EKO</t>
  </si>
  <si>
    <t>Stut, mjölkras EKO</t>
  </si>
  <si>
    <t>Yngre kvigor EKO</t>
  </si>
  <si>
    <t>Dräktiga kvigor EKO</t>
  </si>
  <si>
    <t>Sinkor</t>
  </si>
  <si>
    <t>NT_ANDEL_AMM_FAST</t>
  </si>
  <si>
    <t>NT_ANDEL_AMM_URIN</t>
  </si>
  <si>
    <t>NT_ANDEL_AMM_DJUP</t>
  </si>
  <si>
    <t>NT_ANDEL_AMM_FLYT</t>
  </si>
  <si>
    <t>NT_ANDEL_AMM_KLET</t>
  </si>
  <si>
    <t>NT_ANDEL_AMM_BETESGÖDSEL</t>
  </si>
  <si>
    <t>Tolkning av spridningssätt</t>
  </si>
  <si>
    <t>Växande höstsäd</t>
  </si>
  <si>
    <t>Växande höstsäd, höstoljeväxter</t>
  </si>
  <si>
    <t>Växande höst/vårsäd</t>
  </si>
  <si>
    <t>inför sådd av höstraps</t>
  </si>
  <si>
    <t>Växande höstoljeväxter</t>
  </si>
  <si>
    <t>inför sådd av vårgröda</t>
  </si>
  <si>
    <t>Myllning före sådd av vårsäd</t>
  </si>
  <si>
    <t>obevuxen mark, antingen inför sådd av höstsäd eller vårsådd gröda</t>
  </si>
  <si>
    <t>ingen gröda just efter, troligen vårsådd gröda</t>
  </si>
  <si>
    <t>växande höstsäd eller på obevuxen mark inför vårsådd</t>
  </si>
  <si>
    <t>Utdrag ur data till tabeller 2020-02-25</t>
  </si>
  <si>
    <t>Växande vall</t>
  </si>
  <si>
    <t>Vår, vall myllning</t>
  </si>
  <si>
    <t>Delin, S. &amp; Engström, L. 2008. Kvävemineraliseringsförlopp efter gödsling med organiska gödselmedel vid olika tidpunkter. Precisionsodling 2008:1, SLU Skara</t>
  </si>
  <si>
    <t>Tidig höst, myllning raps</t>
  </si>
  <si>
    <t>Värphöns, inredd bur</t>
  </si>
  <si>
    <t>Värphöns, EKO</t>
  </si>
  <si>
    <t>övrig 6</t>
  </si>
  <si>
    <t>Kalkoner</t>
  </si>
  <si>
    <t>Kalkonhöna</t>
  </si>
  <si>
    <t>Kalkontupp</t>
  </si>
  <si>
    <t>Unghöns, EKO</t>
  </si>
  <si>
    <t>Utdrag ur Krav VERA ver 3.0 2020-02-25</t>
  </si>
  <si>
    <t>kväveeffekt_djup = F455a* ST.NT_NEFF_FLYT_NÖT + (1-F455a)* ST.NT_NEFF_FLYT_SVIN</t>
  </si>
  <si>
    <t>(F183a+F183b+F183c+F183d)/F183</t>
  </si>
  <si>
    <t>Utdrag ur Data till tabeller Cofoten 2020-02-25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</si>
</sst>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scheme val="minor"/>
    </font>
    <font>
      <b/>
      <sz val="10"/>
      <color theme="1"/>
      <name val="Arial"/>
      <family val="2"/>
      <scheme val="minor"/>
    </font>
    <font>
      <b/>
      <sz val="14"/>
      <color theme="1"/>
      <name val="Arial"/>
      <family val="2"/>
      <scheme val="minor"/>
    </font>
    <font>
      <sz val="11"/>
      <color rgb="FFFF0000"/>
      <name val="Arial"/>
      <family val="2"/>
      <scheme val="minor"/>
    </font>
    <font>
      <b/>
      <sz val="11"/>
      <color theme="1"/>
      <name val="Arial"/>
      <family val="2"/>
      <scheme val="minor"/>
    </font>
    <font>
      <sz val="14"/>
      <color theme="1"/>
      <name val="Arial"/>
      <family val="2"/>
      <scheme val="minor"/>
    </font>
    <font>
      <b/>
      <sz val="12"/>
      <color theme="1"/>
      <name val="Arial"/>
      <family val="2"/>
      <scheme val="minor"/>
    </font>
    <font>
      <sz val="12"/>
      <color theme="1"/>
      <name val="Arial"/>
      <family val="2"/>
      <scheme val="minor"/>
    </font>
    <font>
      <sz val="11"/>
      <color rgb="FFC00000"/>
      <name val="Arial"/>
      <family val="2"/>
      <scheme val="minor"/>
    </font>
    <font>
      <sz val="11"/>
      <name val="Arial"/>
      <family val="2"/>
      <scheme val="minor"/>
    </font>
    <font>
      <b/>
      <sz val="9"/>
      <color indexed="81"/>
      <name val="Tahoma"/>
      <family val="2"/>
    </font>
    <font>
      <sz val="9"/>
      <color indexed="81"/>
      <name val="Tahoma"/>
      <family val="2"/>
    </font>
    <font>
      <sz val="10"/>
      <color theme="1"/>
      <name val="Times New Roman"/>
      <family val="1"/>
    </font>
    <font>
      <b/>
      <sz val="12"/>
      <color theme="1"/>
      <name val="Arial"/>
      <family val="2"/>
    </font>
    <font>
      <sz val="12"/>
      <color theme="1"/>
      <name val="Arial"/>
      <family val="2"/>
    </font>
    <font>
      <sz val="8"/>
      <color theme="1"/>
      <name val="Times New Roman"/>
      <family val="1"/>
    </font>
    <font>
      <vertAlign val="superscript"/>
      <sz val="12"/>
      <color theme="1"/>
      <name val="Arial"/>
      <family val="2"/>
    </font>
    <font>
      <b/>
      <sz val="8"/>
      <color theme="1"/>
      <name val="Arial"/>
      <family val="2"/>
      <scheme val="minor"/>
    </font>
    <font>
      <b/>
      <sz val="8"/>
      <name val="Arial"/>
      <family val="2"/>
      <scheme val="minor"/>
    </font>
    <font>
      <sz val="11"/>
      <name val="Calibri"/>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5">
    <xf numFmtId="0" fontId="0" fillId="0" borderId="0" xfId="0"/>
    <xf numFmtId="0" fontId="0" fillId="0" borderId="0" xfId="0" applyBorder="1"/>
    <xf numFmtId="0" fontId="0" fillId="0" borderId="0" xfId="0" applyFont="1"/>
    <xf numFmtId="0" fontId="5" fillId="0" borderId="0" xfId="0" applyFont="1"/>
    <xf numFmtId="0" fontId="0" fillId="2" borderId="0" xfId="0" applyFill="1"/>
    <xf numFmtId="0" fontId="0" fillId="0" borderId="0" xfId="0" applyFill="1"/>
    <xf numFmtId="0" fontId="7" fillId="0" borderId="0" xfId="0" applyFont="1"/>
    <xf numFmtId="0" fontId="4" fillId="0" borderId="0" xfId="0" applyFont="1" applyFill="1"/>
    <xf numFmtId="0" fontId="4" fillId="0" borderId="0" xfId="0" applyFont="1"/>
    <xf numFmtId="0" fontId="3" fillId="0" borderId="0" xfId="0" applyFont="1"/>
    <xf numFmtId="0" fontId="0" fillId="0" borderId="0" xfId="0" applyAlignment="1">
      <alignment horizontal="left"/>
    </xf>
    <xf numFmtId="0" fontId="0" fillId="2" borderId="0" xfId="0" applyFill="1" applyAlignment="1">
      <alignment wrapText="1"/>
    </xf>
    <xf numFmtId="0" fontId="9" fillId="2" borderId="0" xfId="0" applyFont="1" applyFill="1" applyAlignment="1">
      <alignment wrapText="1"/>
    </xf>
    <xf numFmtId="0" fontId="4" fillId="2" borderId="0" xfId="0" applyFont="1" applyFill="1"/>
    <xf numFmtId="0" fontId="9" fillId="0" borderId="0" xfId="0" applyFont="1"/>
    <xf numFmtId="0" fontId="9" fillId="0" borderId="0" xfId="0" applyFont="1" applyFill="1"/>
    <xf numFmtId="2" fontId="9" fillId="0" borderId="0" xfId="0" applyNumberFormat="1" applyFont="1" applyFill="1"/>
    <xf numFmtId="0" fontId="0" fillId="0" borderId="0" xfId="0" applyNumberFormat="1"/>
    <xf numFmtId="0" fontId="8" fillId="0" borderId="0" xfId="0" applyFont="1"/>
    <xf numFmtId="0" fontId="8" fillId="0" borderId="0" xfId="0" applyNumberFormat="1" applyFont="1"/>
    <xf numFmtId="14" fontId="0" fillId="0" borderId="0" xfId="0" applyNumberFormat="1"/>
    <xf numFmtId="0" fontId="9" fillId="0" borderId="0" xfId="0" applyNumberFormat="1" applyFont="1"/>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xf>
    <xf numFmtId="0" fontId="12" fillId="0" borderId="0" xfId="0" applyFont="1" applyAlignment="1">
      <alignment vertical="center"/>
    </xf>
    <xf numFmtId="0" fontId="13" fillId="0" borderId="7" xfId="0" applyFont="1" applyBorder="1" applyAlignment="1">
      <alignment vertical="center" wrapText="1"/>
    </xf>
    <xf numFmtId="0" fontId="14" fillId="0" borderId="0"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4" fillId="0" borderId="8" xfId="0" applyFont="1" applyBorder="1" applyAlignment="1">
      <alignment vertical="center" wrapText="1"/>
    </xf>
    <xf numFmtId="0" fontId="16" fillId="0" borderId="1" xfId="0" applyFont="1" applyBorder="1" applyAlignment="1">
      <alignment vertical="center" wrapText="1"/>
    </xf>
    <xf numFmtId="0" fontId="0" fillId="0" borderId="1" xfId="0" applyBorder="1" applyAlignment="1">
      <alignment vertical="top" wrapText="1"/>
    </xf>
    <xf numFmtId="0" fontId="0" fillId="0" borderId="6" xfId="0" applyBorder="1" applyAlignment="1">
      <alignment vertical="top" wrapText="1"/>
    </xf>
    <xf numFmtId="0" fontId="0" fillId="0" borderId="0" xfId="0" applyFill="1" applyAlignment="1">
      <alignment wrapText="1"/>
    </xf>
    <xf numFmtId="0" fontId="0" fillId="0" borderId="0" xfId="0" applyAlignment="1">
      <alignment wrapText="1"/>
    </xf>
    <xf numFmtId="0" fontId="14" fillId="0" borderId="0" xfId="0" applyFont="1" applyAlignment="1">
      <alignment vertical="center"/>
    </xf>
    <xf numFmtId="0" fontId="0" fillId="3" borderId="0" xfId="0" applyFill="1" applyAlignment="1">
      <alignment wrapText="1"/>
    </xf>
    <xf numFmtId="0" fontId="13" fillId="3" borderId="7" xfId="0" applyFont="1" applyFill="1" applyBorder="1" applyAlignment="1">
      <alignment vertical="center" wrapText="1"/>
    </xf>
    <xf numFmtId="0" fontId="0" fillId="3" borderId="0" xfId="0" applyFill="1"/>
    <xf numFmtId="0" fontId="6" fillId="3" borderId="0" xfId="0" applyFont="1" applyFill="1"/>
    <xf numFmtId="0" fontId="2" fillId="3" borderId="0" xfId="0" applyFont="1" applyFill="1"/>
    <xf numFmtId="0" fontId="17" fillId="0" borderId="0" xfId="0" applyFont="1" applyAlignment="1">
      <alignment wrapText="1"/>
    </xf>
    <xf numFmtId="0" fontId="17" fillId="0" borderId="0" xfId="0" applyFont="1" applyBorder="1" applyAlignment="1">
      <alignment wrapText="1"/>
    </xf>
    <xf numFmtId="0" fontId="18" fillId="0" borderId="0" xfId="0" applyFont="1" applyFill="1" applyBorder="1" applyAlignment="1">
      <alignment wrapText="1"/>
    </xf>
    <xf numFmtId="0" fontId="9" fillId="0" borderId="0" xfId="0" applyFont="1" applyFill="1" applyBorder="1"/>
    <xf numFmtId="0" fontId="0" fillId="0" borderId="0" xfId="0" applyFill="1" applyBorder="1"/>
    <xf numFmtId="1" fontId="9" fillId="0" borderId="0" xfId="0" applyNumberFormat="1" applyFont="1"/>
    <xf numFmtId="0" fontId="19" fillId="0" borderId="0" xfId="0" applyFont="1" applyFill="1"/>
    <xf numFmtId="0" fontId="1" fillId="0" borderId="0" xfId="0" applyFont="1" applyAlignment="1">
      <alignment wrapText="1"/>
    </xf>
    <xf numFmtId="0" fontId="14" fillId="0" borderId="1" xfId="0" applyFont="1" applyBorder="1" applyAlignment="1">
      <alignment vertical="center" wrapText="1"/>
    </xf>
    <xf numFmtId="0" fontId="16" fillId="0" borderId="4" xfId="0" applyFont="1" applyBorder="1" applyAlignment="1">
      <alignment vertical="center" wrapText="1"/>
    </xf>
    <xf numFmtId="2" fontId="9" fillId="5" borderId="0" xfId="0" applyNumberFormat="1" applyFont="1" applyFill="1"/>
    <xf numFmtId="2" fontId="9" fillId="4" borderId="0" xfId="0" applyNumberFormat="1" applyFont="1" applyFill="1"/>
    <xf numFmtId="0" fontId="0" fillId="2" borderId="0" xfId="0" applyFont="1" applyFill="1"/>
    <xf numFmtId="0" fontId="9" fillId="2" borderId="0" xfId="0" applyFont="1" applyFill="1"/>
    <xf numFmtId="0" fontId="16" fillId="0" borderId="0"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14" fillId="0" borderId="4" xfId="0" applyFont="1" applyBorder="1" applyAlignment="1">
      <alignment vertical="center" wrapText="1"/>
    </xf>
    <xf numFmtId="0" fontId="14" fillId="0" borderId="1" xfId="0" applyFont="1" applyBorder="1" applyAlignment="1">
      <alignment vertical="center" wrapText="1"/>
    </xf>
    <xf numFmtId="0" fontId="14" fillId="0" borderId="6" xfId="0" applyFont="1" applyBorder="1" applyAlignment="1">
      <alignment vertical="center" wrapText="1"/>
    </xf>
    <xf numFmtId="0" fontId="16" fillId="0" borderId="4" xfId="0" applyFont="1" applyBorder="1" applyAlignment="1">
      <alignment vertical="center" wrapText="1"/>
    </xf>
    <xf numFmtId="0" fontId="16" fillId="0" borderId="6" xfId="0" applyFont="1" applyBorder="1" applyAlignment="1">
      <alignment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AM1047998"/>
  <sheetViews>
    <sheetView tabSelected="1" zoomScaleNormal="100" workbookViewId="0">
      <selection activeCell="A22" sqref="A22"/>
    </sheetView>
  </sheetViews>
  <sheetFormatPr defaultRowHeight="12.75" x14ac:dyDescent="0.2"/>
  <cols>
    <col min="1" max="1" width="12.7109375" customWidth="1"/>
    <col min="2" max="2" width="20.42578125" customWidth="1"/>
    <col min="3" max="3" width="27.28515625" customWidth="1"/>
    <col min="4" max="4" width="16" customWidth="1"/>
    <col min="5" max="5" width="21.140625" customWidth="1"/>
    <col min="6" max="6" width="4.5703125" bestFit="1" customWidth="1"/>
    <col min="7" max="8" width="5.28515625" bestFit="1" customWidth="1"/>
    <col min="9" max="9" width="5.140625" bestFit="1" customWidth="1"/>
    <col min="10" max="10" width="5.7109375" bestFit="1" customWidth="1"/>
    <col min="11" max="12" width="10.5703125" bestFit="1" customWidth="1"/>
    <col min="13" max="13" width="15" bestFit="1" customWidth="1"/>
    <col min="14" max="14" width="11.140625" bestFit="1" customWidth="1"/>
    <col min="15" max="15" width="28" customWidth="1"/>
    <col min="16" max="16" width="35.140625" bestFit="1" customWidth="1"/>
    <col min="17" max="17" width="30.28515625" customWidth="1"/>
    <col min="18" max="18" width="27.28515625" customWidth="1"/>
    <col min="19" max="19" width="22.28515625" customWidth="1"/>
    <col min="20" max="20" width="27.42578125" customWidth="1"/>
    <col min="21" max="21" width="20.7109375" hidden="1" customWidth="1"/>
    <col min="22" max="22" width="25.28515625" hidden="1" customWidth="1"/>
    <col min="23" max="23" width="20.85546875" bestFit="1" customWidth="1"/>
    <col min="24" max="24" width="22.28515625" bestFit="1" customWidth="1"/>
    <col min="25" max="27" width="24.28515625" customWidth="1"/>
    <col min="28" max="28" width="25.28515625" customWidth="1"/>
    <col min="29" max="29" width="18.28515625" customWidth="1"/>
    <col min="30" max="30" width="23.28515625" hidden="1" customWidth="1"/>
    <col min="31" max="31" width="32.85546875" hidden="1" customWidth="1"/>
    <col min="32" max="32" width="38.5703125" hidden="1" customWidth="1"/>
    <col min="33" max="33" width="43.5703125" hidden="1" customWidth="1"/>
    <col min="34" max="34" width="27.85546875" customWidth="1"/>
    <col min="36" max="36" width="10.42578125" bestFit="1" customWidth="1"/>
    <col min="37" max="37" width="23.7109375" bestFit="1" customWidth="1"/>
    <col min="38" max="38" width="30.7109375" customWidth="1"/>
    <col min="39" max="39" width="27.140625" bestFit="1" customWidth="1"/>
  </cols>
  <sheetData>
    <row r="2" spans="1:39" ht="18" x14ac:dyDescent="0.25">
      <c r="A2" s="3" t="s">
        <v>202</v>
      </c>
      <c r="B2" s="3"/>
      <c r="P2" s="22"/>
      <c r="Q2" s="22"/>
      <c r="R2" s="23"/>
      <c r="S2" s="5"/>
    </row>
    <row r="3" spans="1:39" ht="15" x14ac:dyDescent="0.25">
      <c r="A3" t="s">
        <v>284</v>
      </c>
      <c r="O3" s="7" t="s">
        <v>221</v>
      </c>
      <c r="P3" s="7"/>
      <c r="Q3" s="7"/>
      <c r="R3" s="7"/>
      <c r="S3" s="7"/>
      <c r="T3" s="7"/>
      <c r="U3" s="5"/>
      <c r="V3" s="7"/>
      <c r="W3" s="8"/>
      <c r="X3" s="8"/>
      <c r="Z3" s="9"/>
      <c r="AB3" s="9"/>
    </row>
    <row r="4" spans="1:39" ht="38.25" x14ac:dyDescent="0.2">
      <c r="A4" t="s">
        <v>8</v>
      </c>
      <c r="F4" s="46"/>
      <c r="G4" s="10"/>
      <c r="H4" s="10"/>
      <c r="I4" s="10"/>
      <c r="J4" s="10"/>
      <c r="K4" s="10"/>
      <c r="L4" s="10"/>
      <c r="M4" s="10"/>
      <c r="N4" s="10"/>
      <c r="O4" s="11" t="s">
        <v>9</v>
      </c>
      <c r="P4" s="4" t="s">
        <v>10</v>
      </c>
      <c r="Q4" s="4" t="s">
        <v>11</v>
      </c>
      <c r="R4" s="11" t="s">
        <v>12</v>
      </c>
      <c r="S4" s="11" t="s">
        <v>13</v>
      </c>
      <c r="T4" s="11" t="s">
        <v>14</v>
      </c>
      <c r="U4" s="11" t="s">
        <v>15</v>
      </c>
      <c r="V4" s="11" t="s">
        <v>16</v>
      </c>
      <c r="W4" s="4" t="s">
        <v>17</v>
      </c>
      <c r="X4" s="4" t="s">
        <v>18</v>
      </c>
      <c r="Y4" s="4" t="s">
        <v>19</v>
      </c>
      <c r="Z4" s="11" t="s">
        <v>20</v>
      </c>
      <c r="AA4" s="11" t="s">
        <v>21</v>
      </c>
      <c r="AB4" s="12" t="s">
        <v>22</v>
      </c>
      <c r="AC4" s="12" t="s">
        <v>23</v>
      </c>
      <c r="AD4" s="11" t="s">
        <v>24</v>
      </c>
      <c r="AE4" s="11" t="s">
        <v>25</v>
      </c>
      <c r="AF4" s="11" t="s">
        <v>26</v>
      </c>
      <c r="AG4" s="11" t="s">
        <v>27</v>
      </c>
      <c r="AH4" s="4"/>
    </row>
    <row r="5" spans="1:39" s="8" customFormat="1" ht="26.25" x14ac:dyDescent="0.25">
      <c r="A5" s="8" t="s">
        <v>28</v>
      </c>
      <c r="B5" s="8" t="s">
        <v>29</v>
      </c>
      <c r="C5" s="8" t="s">
        <v>30</v>
      </c>
      <c r="D5" s="8" t="s">
        <v>31</v>
      </c>
      <c r="E5" s="49" t="s">
        <v>273</v>
      </c>
      <c r="F5" s="8" t="s">
        <v>32</v>
      </c>
      <c r="G5" s="8" t="s">
        <v>33</v>
      </c>
      <c r="H5" s="8" t="s">
        <v>0</v>
      </c>
      <c r="I5" s="8" t="s">
        <v>34</v>
      </c>
      <c r="J5" s="8" t="s">
        <v>35</v>
      </c>
      <c r="K5" s="13" t="s">
        <v>36</v>
      </c>
      <c r="L5" s="13" t="s">
        <v>37</v>
      </c>
      <c r="M5" s="13" t="s">
        <v>38</v>
      </c>
      <c r="N5" s="13" t="s">
        <v>39</v>
      </c>
      <c r="O5" s="13" t="s">
        <v>40</v>
      </c>
      <c r="P5" s="13" t="s">
        <v>41</v>
      </c>
      <c r="Q5" s="13" t="s">
        <v>42</v>
      </c>
      <c r="R5" s="13" t="s">
        <v>43</v>
      </c>
      <c r="S5" s="13" t="s">
        <v>44</v>
      </c>
      <c r="T5" s="13" t="s">
        <v>45</v>
      </c>
      <c r="U5" s="13" t="s">
        <v>46</v>
      </c>
      <c r="V5" s="13" t="s">
        <v>47</v>
      </c>
      <c r="W5" s="13" t="s">
        <v>48</v>
      </c>
      <c r="X5" s="13" t="s">
        <v>49</v>
      </c>
      <c r="Y5" s="13" t="s">
        <v>50</v>
      </c>
      <c r="Z5" s="13" t="s">
        <v>51</v>
      </c>
      <c r="AA5" s="13" t="s">
        <v>52</v>
      </c>
      <c r="AB5" s="13" t="s">
        <v>53</v>
      </c>
      <c r="AC5" s="13" t="s">
        <v>54</v>
      </c>
      <c r="AD5" s="13" t="s">
        <v>55</v>
      </c>
      <c r="AE5" s="13" t="s">
        <v>56</v>
      </c>
      <c r="AF5" s="13" t="s">
        <v>57</v>
      </c>
      <c r="AG5" s="13" t="s">
        <v>58</v>
      </c>
      <c r="AH5" s="13" t="s">
        <v>59</v>
      </c>
      <c r="AI5" s="8" t="s">
        <v>60</v>
      </c>
      <c r="AJ5" s="8" t="s">
        <v>61</v>
      </c>
      <c r="AK5" s="8" t="s">
        <v>62</v>
      </c>
      <c r="AL5" s="8" t="s">
        <v>63</v>
      </c>
    </row>
    <row r="6" spans="1:39" ht="14.25" x14ac:dyDescent="0.2">
      <c r="A6">
        <v>1</v>
      </c>
      <c r="B6" s="14" t="s">
        <v>64</v>
      </c>
      <c r="C6" s="14" t="s">
        <v>65</v>
      </c>
      <c r="D6" s="14"/>
      <c r="F6" s="14" t="s">
        <v>66</v>
      </c>
      <c r="G6" s="14" t="s">
        <v>66</v>
      </c>
      <c r="H6" s="14" t="s">
        <v>66</v>
      </c>
      <c r="I6" s="14" t="s">
        <v>66</v>
      </c>
      <c r="J6" s="14" t="s">
        <v>66</v>
      </c>
      <c r="K6" s="14" t="s">
        <v>66</v>
      </c>
      <c r="L6" s="14" t="s">
        <v>66</v>
      </c>
      <c r="M6" s="15" t="s">
        <v>67</v>
      </c>
      <c r="N6" s="15" t="s">
        <v>67</v>
      </c>
      <c r="O6" s="16">
        <v>0.2</v>
      </c>
      <c r="P6" s="16">
        <v>0.4</v>
      </c>
      <c r="Q6" s="16">
        <v>0.2</v>
      </c>
      <c r="R6" s="16">
        <v>0.25</v>
      </c>
      <c r="S6" s="16">
        <v>0.3</v>
      </c>
      <c r="T6" s="16">
        <v>0.6</v>
      </c>
      <c r="U6" s="16">
        <v>0.3</v>
      </c>
      <c r="V6" s="16">
        <v>0.2</v>
      </c>
      <c r="W6" s="16">
        <v>0.4</v>
      </c>
      <c r="X6" s="16">
        <v>0.55000000000000004</v>
      </c>
      <c r="Y6" s="16">
        <v>0.2</v>
      </c>
      <c r="Z6" s="16">
        <v>0.55000000000000004</v>
      </c>
      <c r="AA6" s="16">
        <v>0.55000000000000004</v>
      </c>
      <c r="AB6" s="16">
        <v>0.45</v>
      </c>
      <c r="AC6" s="16">
        <v>0.7</v>
      </c>
      <c r="AD6" s="16">
        <v>0.55000000000000004</v>
      </c>
      <c r="AE6" s="16">
        <v>0.4</v>
      </c>
      <c r="AF6" s="16">
        <v>0.9</v>
      </c>
      <c r="AG6" s="16">
        <v>0.9</v>
      </c>
      <c r="AH6" t="s">
        <v>68</v>
      </c>
      <c r="AK6" s="17">
        <v>0</v>
      </c>
      <c r="AL6" s="17">
        <v>0.2</v>
      </c>
      <c r="AM6" t="str">
        <f t="shared" ref="AM6:AM58" si="0">C6 &amp; ":" &amp; D6 &amp; " " &amp; E6</f>
        <v xml:space="preserve">Bredspridning: </v>
      </c>
    </row>
    <row r="7" spans="1:39" ht="14.25" x14ac:dyDescent="0.2">
      <c r="A7">
        <v>11</v>
      </c>
      <c r="B7" s="14" t="s">
        <v>64</v>
      </c>
      <c r="C7" s="14" t="s">
        <v>69</v>
      </c>
      <c r="D7" s="14"/>
      <c r="F7" s="14" t="s">
        <v>66</v>
      </c>
      <c r="G7" s="14" t="s">
        <v>67</v>
      </c>
      <c r="H7" s="14" t="s">
        <v>66</v>
      </c>
      <c r="I7" s="14" t="s">
        <v>67</v>
      </c>
      <c r="J7" s="14" t="s">
        <v>67</v>
      </c>
      <c r="K7" s="14" t="s">
        <v>66</v>
      </c>
      <c r="L7" s="14" t="s">
        <v>67</v>
      </c>
      <c r="M7" s="15" t="s">
        <v>67</v>
      </c>
      <c r="N7" s="15" t="s">
        <v>67</v>
      </c>
      <c r="O7" s="52"/>
      <c r="P7" s="16">
        <v>0.3</v>
      </c>
      <c r="Q7" s="52"/>
      <c r="R7" s="52"/>
      <c r="S7" s="16">
        <v>0.2</v>
      </c>
      <c r="T7" s="52"/>
      <c r="U7" s="16">
        <v>0.2</v>
      </c>
      <c r="V7" s="52"/>
      <c r="W7" s="52"/>
      <c r="X7" s="16">
        <v>0.65</v>
      </c>
      <c r="Y7" s="52"/>
      <c r="Z7" s="16">
        <v>0.65</v>
      </c>
      <c r="AA7" s="16">
        <v>0.6</v>
      </c>
      <c r="AB7" s="52"/>
      <c r="AC7" s="52"/>
      <c r="AD7" s="16">
        <v>0.65</v>
      </c>
      <c r="AE7" s="52">
        <v>0</v>
      </c>
      <c r="AF7" s="52">
        <v>0</v>
      </c>
      <c r="AG7" s="52">
        <v>0</v>
      </c>
      <c r="AH7" t="s">
        <v>70</v>
      </c>
      <c r="AK7" s="17">
        <v>0</v>
      </c>
      <c r="AL7" s="17">
        <v>0.2</v>
      </c>
      <c r="AM7" t="str">
        <f t="shared" si="0"/>
        <v xml:space="preserve">Bandspridning: </v>
      </c>
    </row>
    <row r="8" spans="1:39" ht="14.25" x14ac:dyDescent="0.2">
      <c r="A8">
        <v>21</v>
      </c>
      <c r="B8" s="14" t="s">
        <v>71</v>
      </c>
      <c r="C8" s="14" t="s">
        <v>65</v>
      </c>
      <c r="D8" s="14" t="s">
        <v>72</v>
      </c>
      <c r="E8" s="14" t="s">
        <v>279</v>
      </c>
      <c r="F8" s="14" t="s">
        <v>66</v>
      </c>
      <c r="G8" s="14" t="s">
        <v>66</v>
      </c>
      <c r="H8" s="14" t="s">
        <v>66</v>
      </c>
      <c r="I8" s="14" t="s">
        <v>66</v>
      </c>
      <c r="J8" s="14" t="s">
        <v>66</v>
      </c>
      <c r="K8" s="14" t="s">
        <v>66</v>
      </c>
      <c r="L8" s="14" t="s">
        <v>66</v>
      </c>
      <c r="M8" s="15" t="s">
        <v>66</v>
      </c>
      <c r="N8" s="15" t="s">
        <v>66</v>
      </c>
      <c r="O8" s="16">
        <v>0.15</v>
      </c>
      <c r="P8" s="16">
        <v>0.08</v>
      </c>
      <c r="Q8" s="16">
        <v>0.15</v>
      </c>
      <c r="R8" s="16">
        <v>0.13</v>
      </c>
      <c r="S8" s="16">
        <v>0.1</v>
      </c>
      <c r="T8" s="16">
        <v>0.3</v>
      </c>
      <c r="U8" s="16">
        <v>0.1</v>
      </c>
      <c r="V8" s="16">
        <v>0.15</v>
      </c>
      <c r="W8" s="16">
        <v>0.7</v>
      </c>
      <c r="X8" s="16">
        <v>0.85</v>
      </c>
      <c r="Y8" s="16">
        <v>0.2</v>
      </c>
      <c r="Z8" s="16">
        <v>0.85</v>
      </c>
      <c r="AA8" s="16">
        <v>0.6</v>
      </c>
      <c r="AB8" s="16">
        <v>0.7</v>
      </c>
      <c r="AC8" s="16">
        <v>1.7</v>
      </c>
      <c r="AD8" s="16">
        <v>0.85</v>
      </c>
      <c r="AE8" s="16">
        <v>0.7</v>
      </c>
      <c r="AF8" s="16">
        <v>0.9</v>
      </c>
      <c r="AG8" s="16">
        <v>0.9</v>
      </c>
      <c r="AH8" t="s">
        <v>73</v>
      </c>
      <c r="AK8" s="17">
        <v>0</v>
      </c>
      <c r="AL8" s="17">
        <v>0.2</v>
      </c>
      <c r="AM8" t="str">
        <f t="shared" si="0"/>
        <v>Bredspridning:nedbr. 1 tim inför sådd av vårgröda</v>
      </c>
    </row>
    <row r="9" spans="1:39" ht="14.25" x14ac:dyDescent="0.2">
      <c r="A9">
        <v>22</v>
      </c>
      <c r="B9" s="14" t="s">
        <v>71</v>
      </c>
      <c r="C9" s="14" t="s">
        <v>65</v>
      </c>
      <c r="D9" s="14" t="s">
        <v>74</v>
      </c>
      <c r="E9" s="14" t="s">
        <v>279</v>
      </c>
      <c r="F9" s="14" t="s">
        <v>66</v>
      </c>
      <c r="G9" s="14" t="s">
        <v>66</v>
      </c>
      <c r="H9" s="14" t="s">
        <v>66</v>
      </c>
      <c r="I9" s="14" t="s">
        <v>66</v>
      </c>
      <c r="J9" s="14" t="s">
        <v>66</v>
      </c>
      <c r="K9" s="14" t="s">
        <v>66</v>
      </c>
      <c r="L9" s="14" t="s">
        <v>66</v>
      </c>
      <c r="M9" s="15" t="s">
        <v>66</v>
      </c>
      <c r="N9" s="15" t="s">
        <v>66</v>
      </c>
      <c r="O9" s="16">
        <v>0.33</v>
      </c>
      <c r="P9" s="16">
        <v>0.14000000000000001</v>
      </c>
      <c r="Q9" s="16">
        <v>0.33</v>
      </c>
      <c r="R9" s="16">
        <v>0.27</v>
      </c>
      <c r="S9" s="16">
        <v>0.15</v>
      </c>
      <c r="T9" s="16">
        <v>0.4</v>
      </c>
      <c r="U9" s="16">
        <v>0.15</v>
      </c>
      <c r="V9" s="16">
        <v>0.33</v>
      </c>
      <c r="W9" s="16">
        <v>0.6</v>
      </c>
      <c r="X9" s="16">
        <v>0.8</v>
      </c>
      <c r="Y9" s="16">
        <v>0.18</v>
      </c>
      <c r="Z9" s="16">
        <v>0.8</v>
      </c>
      <c r="AA9" s="16">
        <v>0.55000000000000004</v>
      </c>
      <c r="AB9" s="16">
        <v>0.6</v>
      </c>
      <c r="AC9" s="16">
        <v>1.5</v>
      </c>
      <c r="AD9" s="16">
        <v>0.8</v>
      </c>
      <c r="AE9" s="16">
        <v>0.6</v>
      </c>
      <c r="AF9" s="16">
        <v>0.9</v>
      </c>
      <c r="AG9" s="16">
        <v>0.9</v>
      </c>
      <c r="AH9" t="s">
        <v>75</v>
      </c>
      <c r="AK9" s="17">
        <v>0</v>
      </c>
      <c r="AL9" s="17">
        <v>0.2</v>
      </c>
      <c r="AM9" t="str">
        <f t="shared" si="0"/>
        <v>Bredspridning:nedbr. 4 tim inför sådd av vårgröda</v>
      </c>
    </row>
    <row r="10" spans="1:39" ht="14.25" x14ac:dyDescent="0.2">
      <c r="A10">
        <v>23</v>
      </c>
      <c r="B10" s="14" t="s">
        <v>71</v>
      </c>
      <c r="C10" s="14" t="s">
        <v>65</v>
      </c>
      <c r="D10" s="14" t="s">
        <v>76</v>
      </c>
      <c r="E10" s="14" t="s">
        <v>279</v>
      </c>
      <c r="F10" s="14" t="s">
        <v>66</v>
      </c>
      <c r="G10" s="14" t="s">
        <v>66</v>
      </c>
      <c r="H10" s="14" t="s">
        <v>66</v>
      </c>
      <c r="I10" s="14" t="s">
        <v>66</v>
      </c>
      <c r="J10" s="14" t="s">
        <v>66</v>
      </c>
      <c r="K10" s="14" t="s">
        <v>66</v>
      </c>
      <c r="L10" s="14" t="s">
        <v>66</v>
      </c>
      <c r="M10" s="15" t="s">
        <v>66</v>
      </c>
      <c r="N10" s="15" t="s">
        <v>66</v>
      </c>
      <c r="O10" s="16">
        <v>0.5</v>
      </c>
      <c r="P10" s="16">
        <v>0.2</v>
      </c>
      <c r="Q10" s="16">
        <v>0.5</v>
      </c>
      <c r="R10" s="16">
        <v>0.35</v>
      </c>
      <c r="S10" s="16">
        <v>0.2</v>
      </c>
      <c r="T10" s="16">
        <v>0.5</v>
      </c>
      <c r="U10" s="16">
        <v>0.2</v>
      </c>
      <c r="V10" s="16">
        <v>0.5</v>
      </c>
      <c r="W10" s="16">
        <v>0.5</v>
      </c>
      <c r="X10" s="16">
        <v>0.7</v>
      </c>
      <c r="Y10" s="16">
        <v>0.15</v>
      </c>
      <c r="Z10" s="16">
        <v>0.75</v>
      </c>
      <c r="AA10" s="16">
        <v>0.5</v>
      </c>
      <c r="AB10" s="16">
        <v>0.5</v>
      </c>
      <c r="AC10" s="16">
        <v>1.3</v>
      </c>
      <c r="AD10" s="16">
        <v>0.75</v>
      </c>
      <c r="AE10" s="16">
        <v>0.5</v>
      </c>
      <c r="AF10" s="16">
        <v>0.9</v>
      </c>
      <c r="AG10" s="16">
        <v>0.9</v>
      </c>
      <c r="AH10" t="s">
        <v>77</v>
      </c>
      <c r="AK10" s="17">
        <v>0</v>
      </c>
      <c r="AL10" s="17">
        <v>0.2</v>
      </c>
      <c r="AM10" t="str">
        <f t="shared" si="0"/>
        <v>Bredspridning:nedbr. 12 tim inför sådd av vårgröda</v>
      </c>
    </row>
    <row r="11" spans="1:39" ht="14.25" x14ac:dyDescent="0.2">
      <c r="A11">
        <v>24</v>
      </c>
      <c r="B11" s="14" t="s">
        <v>71</v>
      </c>
      <c r="C11" s="14" t="s">
        <v>78</v>
      </c>
      <c r="D11" s="14" t="s">
        <v>79</v>
      </c>
      <c r="E11" t="s">
        <v>274</v>
      </c>
      <c r="F11" s="14" t="s">
        <v>66</v>
      </c>
      <c r="G11" s="14" t="s">
        <v>66</v>
      </c>
      <c r="H11" s="14" t="s">
        <v>66</v>
      </c>
      <c r="I11" s="14" t="s">
        <v>66</v>
      </c>
      <c r="J11" s="14" t="s">
        <v>66</v>
      </c>
      <c r="K11" s="14" t="s">
        <v>66</v>
      </c>
      <c r="L11" s="14" t="s">
        <v>66</v>
      </c>
      <c r="M11" s="15" t="s">
        <v>66</v>
      </c>
      <c r="N11" s="15" t="s">
        <v>66</v>
      </c>
      <c r="O11" s="16">
        <v>0</v>
      </c>
      <c r="P11" s="16">
        <v>0.11</v>
      </c>
      <c r="Q11" s="16">
        <v>0</v>
      </c>
      <c r="R11" s="16">
        <v>0</v>
      </c>
      <c r="S11" s="16">
        <v>0.2</v>
      </c>
      <c r="T11" s="16">
        <v>0.7</v>
      </c>
      <c r="U11" s="16">
        <v>0.2</v>
      </c>
      <c r="V11" s="16">
        <v>0</v>
      </c>
      <c r="W11" s="16">
        <v>0.5</v>
      </c>
      <c r="X11" s="16">
        <v>0.55000000000000004</v>
      </c>
      <c r="Y11" s="16">
        <v>0.1</v>
      </c>
      <c r="Z11" s="16">
        <v>0.55000000000000004</v>
      </c>
      <c r="AA11" s="16">
        <v>0.4</v>
      </c>
      <c r="AB11" s="16">
        <v>0.5</v>
      </c>
      <c r="AC11" s="16">
        <v>0.8</v>
      </c>
      <c r="AD11" s="16">
        <v>0.55000000000000004</v>
      </c>
      <c r="AE11" s="16">
        <v>0.5</v>
      </c>
      <c r="AF11" s="16">
        <v>0.8</v>
      </c>
      <c r="AG11" s="16">
        <v>0.8</v>
      </c>
      <c r="AH11" t="s">
        <v>80</v>
      </c>
      <c r="AK11" s="17">
        <v>0</v>
      </c>
      <c r="AL11" s="17">
        <v>0.6</v>
      </c>
      <c r="AM11" t="str">
        <f t="shared" si="0"/>
        <v>Bredspridning, stråsäd:ej nedbr. Växande höstsäd</v>
      </c>
    </row>
    <row r="12" spans="1:39" ht="14.25" x14ac:dyDescent="0.2">
      <c r="A12">
        <v>25</v>
      </c>
      <c r="B12" s="14" t="s">
        <v>71</v>
      </c>
      <c r="C12" s="14" t="s">
        <v>83</v>
      </c>
      <c r="D12" s="14" t="s">
        <v>79</v>
      </c>
      <c r="E12" s="14" t="s">
        <v>285</v>
      </c>
      <c r="F12" s="14" t="s">
        <v>66</v>
      </c>
      <c r="G12" s="14" t="s">
        <v>66</v>
      </c>
      <c r="H12" s="14" t="s">
        <v>66</v>
      </c>
      <c r="I12" s="14" t="s">
        <v>66</v>
      </c>
      <c r="J12" s="14" t="s">
        <v>66</v>
      </c>
      <c r="K12" s="14" t="s">
        <v>66</v>
      </c>
      <c r="L12" s="14" t="s">
        <v>66</v>
      </c>
      <c r="M12" s="15" t="s">
        <v>66</v>
      </c>
      <c r="N12" s="15" t="s">
        <v>66</v>
      </c>
      <c r="O12" s="16">
        <v>0.7</v>
      </c>
      <c r="P12" s="16">
        <v>0.35</v>
      </c>
      <c r="Q12" s="16">
        <v>0.7</v>
      </c>
      <c r="R12" s="16">
        <v>0.6</v>
      </c>
      <c r="S12" s="16">
        <v>0.4</v>
      </c>
      <c r="T12" s="16">
        <v>0.7</v>
      </c>
      <c r="U12" s="16">
        <v>0.4</v>
      </c>
      <c r="V12" s="16">
        <v>0.7</v>
      </c>
      <c r="W12" s="16">
        <v>0.5</v>
      </c>
      <c r="X12" s="16">
        <v>0.6</v>
      </c>
      <c r="Y12" s="16">
        <v>0.15</v>
      </c>
      <c r="Z12" s="16">
        <v>0.6</v>
      </c>
      <c r="AA12" s="16">
        <v>0.6</v>
      </c>
      <c r="AB12" s="16">
        <v>0.5</v>
      </c>
      <c r="AC12" s="16">
        <v>0.8</v>
      </c>
      <c r="AD12" s="16">
        <v>0.6</v>
      </c>
      <c r="AE12" s="16">
        <v>0.5</v>
      </c>
      <c r="AF12" s="16">
        <v>0</v>
      </c>
      <c r="AG12" s="16">
        <v>0</v>
      </c>
      <c r="AH12" s="14" t="s">
        <v>84</v>
      </c>
      <c r="AK12" s="17">
        <v>0</v>
      </c>
      <c r="AL12" s="17">
        <v>0.6</v>
      </c>
      <c r="AM12" t="str">
        <f t="shared" si="0"/>
        <v>Bredspridning, vall:ej nedbr. Växande vall</v>
      </c>
    </row>
    <row r="13" spans="1:39" ht="14.25" x14ac:dyDescent="0.2">
      <c r="A13" s="2">
        <v>26</v>
      </c>
      <c r="B13" s="14" t="s">
        <v>71</v>
      </c>
      <c r="C13" s="14" t="s">
        <v>81</v>
      </c>
      <c r="D13" s="14" t="s">
        <v>79</v>
      </c>
      <c r="E13" t="s">
        <v>278</v>
      </c>
      <c r="F13" s="14" t="s">
        <v>66</v>
      </c>
      <c r="G13" s="14" t="s">
        <v>66</v>
      </c>
      <c r="H13" s="14" t="s">
        <v>66</v>
      </c>
      <c r="I13" s="14" t="s">
        <v>66</v>
      </c>
      <c r="J13" s="14" t="s">
        <v>66</v>
      </c>
      <c r="K13" s="14" t="s">
        <v>66</v>
      </c>
      <c r="L13" s="14" t="s">
        <v>66</v>
      </c>
      <c r="M13" s="15" t="s">
        <v>66</v>
      </c>
      <c r="N13" s="15" t="s">
        <v>66</v>
      </c>
      <c r="O13" s="16">
        <v>0</v>
      </c>
      <c r="P13" s="16">
        <v>0.11</v>
      </c>
      <c r="Q13" s="16">
        <v>0</v>
      </c>
      <c r="R13" s="16">
        <v>0</v>
      </c>
      <c r="S13" s="16">
        <v>0.2</v>
      </c>
      <c r="T13" s="16">
        <v>0.7</v>
      </c>
      <c r="U13" s="16">
        <v>0.2</v>
      </c>
      <c r="V13" s="16">
        <v>0</v>
      </c>
      <c r="W13" s="16">
        <v>0.5</v>
      </c>
      <c r="X13" s="16">
        <v>0.55000000000000004</v>
      </c>
      <c r="Y13" s="16">
        <v>0</v>
      </c>
      <c r="Z13" s="16">
        <v>0.55000000000000004</v>
      </c>
      <c r="AA13" s="16">
        <v>0.4</v>
      </c>
      <c r="AB13" s="16">
        <v>0.5</v>
      </c>
      <c r="AC13" s="16">
        <v>0.8</v>
      </c>
      <c r="AD13" s="16">
        <v>0.55000000000000004</v>
      </c>
      <c r="AE13" s="16">
        <v>0.5</v>
      </c>
      <c r="AF13" s="16">
        <v>0.8</v>
      </c>
      <c r="AG13" s="16">
        <v>0.8</v>
      </c>
      <c r="AH13" s="14" t="s">
        <v>82</v>
      </c>
      <c r="AI13" s="18"/>
      <c r="AJ13" s="18"/>
      <c r="AK13" s="19">
        <v>0</v>
      </c>
      <c r="AL13" s="19">
        <v>0.6</v>
      </c>
      <c r="AM13" t="str">
        <f t="shared" si="0"/>
        <v>Bredspridning, raps:ej nedbr. Växande höstoljeväxter</v>
      </c>
    </row>
    <row r="14" spans="1:39" ht="14.25" x14ac:dyDescent="0.2">
      <c r="A14">
        <v>29</v>
      </c>
      <c r="B14" s="14" t="s">
        <v>71</v>
      </c>
      <c r="C14" s="15" t="s">
        <v>85</v>
      </c>
      <c r="D14" s="14"/>
      <c r="F14" s="14" t="s">
        <v>66</v>
      </c>
      <c r="G14" s="14" t="s">
        <v>66</v>
      </c>
      <c r="H14" s="14" t="s">
        <v>66</v>
      </c>
      <c r="I14" s="14" t="s">
        <v>66</v>
      </c>
      <c r="J14" s="14" t="s">
        <v>66</v>
      </c>
      <c r="K14" s="14" t="s">
        <v>66</v>
      </c>
      <c r="L14" s="14" t="s">
        <v>66</v>
      </c>
      <c r="M14" s="15" t="s">
        <v>67</v>
      </c>
      <c r="N14" s="15" t="s">
        <v>67</v>
      </c>
      <c r="O14" s="16">
        <v>0.8</v>
      </c>
      <c r="P14" s="16">
        <v>0.8</v>
      </c>
      <c r="Q14" s="16">
        <v>0.8</v>
      </c>
      <c r="R14" s="16">
        <v>0.8</v>
      </c>
      <c r="S14" s="16">
        <v>0.8</v>
      </c>
      <c r="T14" s="16">
        <v>0.8</v>
      </c>
      <c r="U14" s="16">
        <v>0.8</v>
      </c>
      <c r="V14" s="16">
        <v>0.8</v>
      </c>
      <c r="W14" s="16">
        <v>0.2</v>
      </c>
      <c r="X14" s="16">
        <v>0.5</v>
      </c>
      <c r="Y14" s="16">
        <v>0.15</v>
      </c>
      <c r="Z14" s="16">
        <v>0.3</v>
      </c>
      <c r="AA14" s="16">
        <v>0.3</v>
      </c>
      <c r="AB14" s="16">
        <v>0.25</v>
      </c>
      <c r="AC14" s="16">
        <v>0.4</v>
      </c>
      <c r="AD14" s="16">
        <v>0.3</v>
      </c>
      <c r="AE14" s="16">
        <v>0.2</v>
      </c>
      <c r="AF14" s="16">
        <v>0</v>
      </c>
      <c r="AG14" s="16">
        <v>0</v>
      </c>
      <c r="AH14" s="14" t="s">
        <v>86</v>
      </c>
      <c r="AJ14" s="20">
        <v>38181</v>
      </c>
      <c r="AK14" s="17">
        <v>0</v>
      </c>
      <c r="AL14" s="17">
        <v>0.6</v>
      </c>
      <c r="AM14" t="str">
        <f t="shared" si="0"/>
        <v xml:space="preserve">Mot vinderosion: </v>
      </c>
    </row>
    <row r="15" spans="1:39" ht="14.25" x14ac:dyDescent="0.2">
      <c r="A15">
        <v>31</v>
      </c>
      <c r="B15" s="14" t="s">
        <v>71</v>
      </c>
      <c r="C15" s="14" t="s">
        <v>69</v>
      </c>
      <c r="D15" s="15" t="s">
        <v>72</v>
      </c>
      <c r="F15" s="14" t="s">
        <v>66</v>
      </c>
      <c r="G15" s="15" t="s">
        <v>67</v>
      </c>
      <c r="H15" s="14" t="s">
        <v>66</v>
      </c>
      <c r="I15" s="15" t="s">
        <v>67</v>
      </c>
      <c r="J15" s="15" t="s">
        <v>67</v>
      </c>
      <c r="K15" s="14" t="s">
        <v>66</v>
      </c>
      <c r="L15" s="15" t="s">
        <v>67</v>
      </c>
      <c r="M15" s="15" t="s">
        <v>67</v>
      </c>
      <c r="N15" s="15" t="s">
        <v>67</v>
      </c>
      <c r="O15" s="16">
        <v>0</v>
      </c>
      <c r="P15" s="16">
        <v>7.0000000000000007E-2</v>
      </c>
      <c r="Q15" s="16">
        <v>0</v>
      </c>
      <c r="R15" s="16">
        <v>0</v>
      </c>
      <c r="S15" s="16">
        <v>0.05</v>
      </c>
      <c r="T15" s="16">
        <v>0</v>
      </c>
      <c r="U15" s="16">
        <v>0.05</v>
      </c>
      <c r="V15" s="16">
        <v>0</v>
      </c>
      <c r="W15" s="16">
        <v>0</v>
      </c>
      <c r="X15" s="16">
        <v>0.9</v>
      </c>
      <c r="Y15" s="16">
        <v>0</v>
      </c>
      <c r="Z15" s="16">
        <v>0.9</v>
      </c>
      <c r="AA15" s="16">
        <v>0.7</v>
      </c>
      <c r="AB15" s="16">
        <v>0</v>
      </c>
      <c r="AC15" s="16">
        <v>0</v>
      </c>
      <c r="AD15" s="16">
        <v>0.9</v>
      </c>
      <c r="AE15" s="16">
        <v>0</v>
      </c>
      <c r="AF15" s="16">
        <v>0</v>
      </c>
      <c r="AG15" s="16">
        <v>0</v>
      </c>
      <c r="AH15" s="14" t="s">
        <v>87</v>
      </c>
      <c r="AK15" s="17">
        <v>0</v>
      </c>
      <c r="AL15" s="17">
        <v>0.2</v>
      </c>
      <c r="AM15" t="str">
        <f t="shared" si="0"/>
        <v xml:space="preserve">Bandspridning:nedbr. 1 tim </v>
      </c>
    </row>
    <row r="16" spans="1:39" ht="14.25" x14ac:dyDescent="0.2">
      <c r="A16">
        <v>32</v>
      </c>
      <c r="B16" s="14" t="s">
        <v>71</v>
      </c>
      <c r="C16" s="14" t="s">
        <v>69</v>
      </c>
      <c r="D16" s="14" t="s">
        <v>74</v>
      </c>
      <c r="F16" s="14" t="s">
        <v>66</v>
      </c>
      <c r="G16" s="14" t="s">
        <v>67</v>
      </c>
      <c r="H16" s="14" t="s">
        <v>66</v>
      </c>
      <c r="I16" s="14" t="s">
        <v>67</v>
      </c>
      <c r="J16" s="14" t="s">
        <v>67</v>
      </c>
      <c r="K16" s="14" t="s">
        <v>66</v>
      </c>
      <c r="L16" s="14" t="s">
        <v>67</v>
      </c>
      <c r="M16" s="15" t="s">
        <v>67</v>
      </c>
      <c r="N16" s="15" t="s">
        <v>67</v>
      </c>
      <c r="O16" s="16">
        <v>0</v>
      </c>
      <c r="P16" s="16">
        <v>0.14000000000000001</v>
      </c>
      <c r="Q16" s="16">
        <v>0</v>
      </c>
      <c r="R16" s="16">
        <v>0</v>
      </c>
      <c r="S16" s="16">
        <v>0.08</v>
      </c>
      <c r="T16" s="16">
        <v>0</v>
      </c>
      <c r="U16" s="16">
        <v>0.08</v>
      </c>
      <c r="V16" s="16">
        <v>0</v>
      </c>
      <c r="W16" s="16">
        <v>0</v>
      </c>
      <c r="X16" s="16">
        <v>0.88</v>
      </c>
      <c r="Y16" s="16">
        <v>0</v>
      </c>
      <c r="Z16" s="16">
        <v>0.88</v>
      </c>
      <c r="AA16" s="16">
        <v>0.68</v>
      </c>
      <c r="AB16" s="16">
        <v>0</v>
      </c>
      <c r="AC16" s="16">
        <v>0</v>
      </c>
      <c r="AD16" s="16">
        <v>0.88</v>
      </c>
      <c r="AE16" s="16">
        <v>0</v>
      </c>
      <c r="AF16" s="16">
        <v>0</v>
      </c>
      <c r="AG16" s="16">
        <v>0</v>
      </c>
      <c r="AH16" s="14" t="s">
        <v>88</v>
      </c>
      <c r="AK16" s="17">
        <v>0</v>
      </c>
      <c r="AL16" s="17">
        <v>0.2</v>
      </c>
      <c r="AM16" t="str">
        <f t="shared" si="0"/>
        <v xml:space="preserve">Bandspridning:nedbr. 4 tim </v>
      </c>
    </row>
    <row r="17" spans="1:39" ht="14.25" x14ac:dyDescent="0.2">
      <c r="A17">
        <v>33</v>
      </c>
      <c r="B17" s="14" t="s">
        <v>71</v>
      </c>
      <c r="C17" s="14" t="s">
        <v>69</v>
      </c>
      <c r="D17" s="14" t="s">
        <v>76</v>
      </c>
      <c r="F17" s="14" t="s">
        <v>66</v>
      </c>
      <c r="G17" s="14" t="s">
        <v>67</v>
      </c>
      <c r="H17" s="14" t="s">
        <v>66</v>
      </c>
      <c r="I17" s="14" t="s">
        <v>67</v>
      </c>
      <c r="J17" s="14" t="s">
        <v>67</v>
      </c>
      <c r="K17" s="14" t="s">
        <v>66</v>
      </c>
      <c r="L17" s="14" t="s">
        <v>67</v>
      </c>
      <c r="M17" s="15" t="s">
        <v>67</v>
      </c>
      <c r="N17" s="15" t="s">
        <v>67</v>
      </c>
      <c r="O17" s="16">
        <v>0</v>
      </c>
      <c r="P17" s="16">
        <v>0.2</v>
      </c>
      <c r="Q17" s="16">
        <v>0</v>
      </c>
      <c r="R17" s="16">
        <v>0</v>
      </c>
      <c r="S17" s="16">
        <v>0.1</v>
      </c>
      <c r="T17" s="16">
        <v>0</v>
      </c>
      <c r="U17" s="16">
        <v>0.1</v>
      </c>
      <c r="V17" s="16">
        <v>0</v>
      </c>
      <c r="W17" s="16">
        <v>0</v>
      </c>
      <c r="X17" s="16">
        <v>0.85</v>
      </c>
      <c r="Y17" s="16">
        <v>0</v>
      </c>
      <c r="Z17" s="16">
        <v>0.85</v>
      </c>
      <c r="AA17" s="16">
        <v>0.65</v>
      </c>
      <c r="AB17" s="16">
        <v>0</v>
      </c>
      <c r="AC17" s="16">
        <v>0</v>
      </c>
      <c r="AD17" s="16">
        <v>0.85</v>
      </c>
      <c r="AE17" s="16">
        <v>0</v>
      </c>
      <c r="AF17" s="16">
        <v>0</v>
      </c>
      <c r="AG17" s="16">
        <v>0</v>
      </c>
      <c r="AH17" s="14" t="s">
        <v>89</v>
      </c>
      <c r="AK17" s="17">
        <v>0</v>
      </c>
      <c r="AL17" s="17">
        <v>0.2</v>
      </c>
      <c r="AM17" t="str">
        <f t="shared" si="0"/>
        <v xml:space="preserve">Bandspridning:nedbr. 12 tim </v>
      </c>
    </row>
    <row r="18" spans="1:39" ht="14.25" x14ac:dyDescent="0.2">
      <c r="A18">
        <v>34</v>
      </c>
      <c r="B18" s="14" t="s">
        <v>71</v>
      </c>
      <c r="C18" s="14" t="s">
        <v>90</v>
      </c>
      <c r="D18" s="14" t="s">
        <v>79</v>
      </c>
      <c r="F18" s="14" t="s">
        <v>66</v>
      </c>
      <c r="G18" s="14" t="s">
        <v>67</v>
      </c>
      <c r="H18" s="14" t="s">
        <v>66</v>
      </c>
      <c r="I18" s="14" t="s">
        <v>67</v>
      </c>
      <c r="J18" s="14" t="s">
        <v>67</v>
      </c>
      <c r="K18" s="14" t="s">
        <v>66</v>
      </c>
      <c r="L18" s="14" t="s">
        <v>67</v>
      </c>
      <c r="M18" s="15" t="s">
        <v>67</v>
      </c>
      <c r="N18" s="15" t="s">
        <v>67</v>
      </c>
      <c r="O18" s="16">
        <v>0</v>
      </c>
      <c r="P18" s="16">
        <v>0.1</v>
      </c>
      <c r="Q18" s="16">
        <v>0</v>
      </c>
      <c r="R18" s="16">
        <v>0</v>
      </c>
      <c r="S18" s="16">
        <v>0.15</v>
      </c>
      <c r="T18" s="16">
        <v>0</v>
      </c>
      <c r="U18" s="16">
        <v>0.15</v>
      </c>
      <c r="V18" s="16">
        <v>0</v>
      </c>
      <c r="W18" s="16">
        <v>0</v>
      </c>
      <c r="X18" s="16">
        <v>0.65</v>
      </c>
      <c r="Y18" s="16">
        <v>0</v>
      </c>
      <c r="Z18" s="16">
        <v>0.65</v>
      </c>
      <c r="AA18" s="16">
        <v>0.55000000000000004</v>
      </c>
      <c r="AB18" s="16">
        <v>0</v>
      </c>
      <c r="AC18" s="16">
        <v>0</v>
      </c>
      <c r="AD18" s="16">
        <v>0.65</v>
      </c>
      <c r="AE18" s="16">
        <v>0</v>
      </c>
      <c r="AF18" s="16">
        <v>0</v>
      </c>
      <c r="AG18" s="16">
        <v>0</v>
      </c>
      <c r="AH18" s="14" t="s">
        <v>91</v>
      </c>
      <c r="AK18" s="17">
        <v>0</v>
      </c>
      <c r="AL18" s="17">
        <v>0.6</v>
      </c>
      <c r="AM18" t="str">
        <f t="shared" si="0"/>
        <v xml:space="preserve">Bandspridning stråsäd, raps:ej nedbr. </v>
      </c>
    </row>
    <row r="19" spans="1:39" ht="14.25" x14ac:dyDescent="0.2">
      <c r="A19">
        <v>35</v>
      </c>
      <c r="B19" s="14" t="s">
        <v>71</v>
      </c>
      <c r="C19" s="14" t="s">
        <v>92</v>
      </c>
      <c r="D19" s="14" t="s">
        <v>79</v>
      </c>
      <c r="F19" s="14" t="s">
        <v>66</v>
      </c>
      <c r="G19" s="14" t="s">
        <v>67</v>
      </c>
      <c r="H19" s="14" t="s">
        <v>66</v>
      </c>
      <c r="I19" s="14" t="s">
        <v>67</v>
      </c>
      <c r="J19" s="14" t="s">
        <v>67</v>
      </c>
      <c r="K19" s="14" t="s">
        <v>66</v>
      </c>
      <c r="L19" s="14" t="s">
        <v>67</v>
      </c>
      <c r="M19" s="15" t="s">
        <v>67</v>
      </c>
      <c r="N19" s="15" t="s">
        <v>67</v>
      </c>
      <c r="O19" s="16">
        <v>0</v>
      </c>
      <c r="P19" s="16">
        <v>0.25</v>
      </c>
      <c r="Q19" s="16">
        <v>0</v>
      </c>
      <c r="R19" s="16">
        <v>0</v>
      </c>
      <c r="S19" s="16">
        <v>0.3</v>
      </c>
      <c r="T19" s="16">
        <v>0</v>
      </c>
      <c r="U19" s="16">
        <v>0.3</v>
      </c>
      <c r="V19" s="16">
        <v>0</v>
      </c>
      <c r="W19" s="16">
        <v>0</v>
      </c>
      <c r="X19" s="16">
        <v>0.7</v>
      </c>
      <c r="Y19" s="16">
        <v>0</v>
      </c>
      <c r="Z19" s="16">
        <v>0.7</v>
      </c>
      <c r="AA19" s="16">
        <v>0.7</v>
      </c>
      <c r="AB19" s="16">
        <v>0</v>
      </c>
      <c r="AC19" s="16">
        <v>0</v>
      </c>
      <c r="AD19" s="16">
        <v>0.7</v>
      </c>
      <c r="AE19" s="16">
        <v>0</v>
      </c>
      <c r="AF19" s="16">
        <v>0</v>
      </c>
      <c r="AG19" s="16">
        <v>0</v>
      </c>
      <c r="AH19" s="14" t="s">
        <v>93</v>
      </c>
      <c r="AK19" s="17">
        <v>0</v>
      </c>
      <c r="AL19" s="17">
        <v>0.6</v>
      </c>
      <c r="AM19" t="str">
        <f t="shared" si="0"/>
        <v xml:space="preserve">Bandspridning, vall:ej nedbr. </v>
      </c>
    </row>
    <row r="20" spans="1:39" ht="14.25" x14ac:dyDescent="0.2">
      <c r="A20">
        <v>38</v>
      </c>
      <c r="B20" s="14" t="s">
        <v>71</v>
      </c>
      <c r="C20" s="14" t="s">
        <v>94</v>
      </c>
      <c r="D20" s="14"/>
      <c r="F20" s="14" t="s">
        <v>66</v>
      </c>
      <c r="G20" s="14" t="s">
        <v>67</v>
      </c>
      <c r="H20" s="14" t="s">
        <v>66</v>
      </c>
      <c r="I20" s="14" t="s">
        <v>67</v>
      </c>
      <c r="J20" s="14" t="s">
        <v>67</v>
      </c>
      <c r="K20" s="14" t="s">
        <v>66</v>
      </c>
      <c r="L20" s="14" t="s">
        <v>67</v>
      </c>
      <c r="M20" s="15" t="s">
        <v>67</v>
      </c>
      <c r="N20" s="15" t="s">
        <v>67</v>
      </c>
      <c r="O20" s="16">
        <v>0</v>
      </c>
      <c r="P20" s="16">
        <v>0.13</v>
      </c>
      <c r="Q20" s="16">
        <v>0</v>
      </c>
      <c r="R20" s="16">
        <v>0</v>
      </c>
      <c r="S20" s="16">
        <v>0.15</v>
      </c>
      <c r="T20" s="16">
        <v>0</v>
      </c>
      <c r="U20" s="16">
        <v>0.15</v>
      </c>
      <c r="V20" s="16">
        <v>0</v>
      </c>
      <c r="W20" s="16">
        <v>0</v>
      </c>
      <c r="X20" s="16">
        <v>0.85</v>
      </c>
      <c r="Y20" s="16">
        <v>0</v>
      </c>
      <c r="Z20" s="16">
        <v>0.85</v>
      </c>
      <c r="AA20" s="16">
        <v>0.7</v>
      </c>
      <c r="AB20" s="16">
        <v>0</v>
      </c>
      <c r="AC20" s="16">
        <v>0</v>
      </c>
      <c r="AD20" s="16">
        <v>0.85</v>
      </c>
      <c r="AE20" s="16">
        <v>0</v>
      </c>
      <c r="AF20" s="16">
        <v>1</v>
      </c>
      <c r="AG20" s="16">
        <v>1</v>
      </c>
      <c r="AH20" s="14" t="s">
        <v>286</v>
      </c>
      <c r="AJ20" s="20">
        <v>37127</v>
      </c>
      <c r="AK20" s="17">
        <v>0</v>
      </c>
      <c r="AL20" s="17">
        <v>0.2</v>
      </c>
      <c r="AM20" t="str">
        <f t="shared" si="0"/>
        <v xml:space="preserve">Myllning, vall: </v>
      </c>
    </row>
    <row r="21" spans="1:39" ht="25.5" x14ac:dyDescent="0.2">
      <c r="A21" s="2">
        <v>39</v>
      </c>
      <c r="B21" s="14" t="s">
        <v>71</v>
      </c>
      <c r="C21" s="14" t="s">
        <v>95</v>
      </c>
      <c r="D21" s="14"/>
      <c r="E21" s="35" t="s">
        <v>275</v>
      </c>
      <c r="F21" s="14" t="s">
        <v>66</v>
      </c>
      <c r="G21" s="14" t="s">
        <v>67</v>
      </c>
      <c r="H21" s="14" t="s">
        <v>66</v>
      </c>
      <c r="I21" s="14" t="s">
        <v>67</v>
      </c>
      <c r="J21" s="14" t="s">
        <v>67</v>
      </c>
      <c r="K21" s="14" t="s">
        <v>66</v>
      </c>
      <c r="L21" s="14" t="s">
        <v>67</v>
      </c>
      <c r="M21" s="15" t="s">
        <v>66</v>
      </c>
      <c r="N21" s="15" t="s">
        <v>67</v>
      </c>
      <c r="O21" s="16">
        <v>0</v>
      </c>
      <c r="P21" s="16">
        <v>0.05</v>
      </c>
      <c r="Q21" s="16">
        <v>0</v>
      </c>
      <c r="R21" s="16">
        <v>0</v>
      </c>
      <c r="S21" s="16">
        <v>0</v>
      </c>
      <c r="T21" s="16">
        <v>0</v>
      </c>
      <c r="U21" s="16">
        <v>0</v>
      </c>
      <c r="V21" s="16">
        <v>0</v>
      </c>
      <c r="W21" s="16">
        <v>0</v>
      </c>
      <c r="X21" s="16">
        <v>0.7</v>
      </c>
      <c r="Y21" s="16">
        <v>0</v>
      </c>
      <c r="Z21" s="16">
        <v>0.7</v>
      </c>
      <c r="AA21" s="16">
        <v>0.7</v>
      </c>
      <c r="AB21" s="16">
        <v>0</v>
      </c>
      <c r="AC21" s="16">
        <v>0</v>
      </c>
      <c r="AD21" s="16">
        <v>0.7</v>
      </c>
      <c r="AE21" s="16">
        <v>0</v>
      </c>
      <c r="AF21" s="16">
        <v>1</v>
      </c>
      <c r="AG21" s="16">
        <v>1</v>
      </c>
      <c r="AH21" s="14" t="s">
        <v>96</v>
      </c>
      <c r="AI21" s="18"/>
      <c r="AJ21" s="18"/>
      <c r="AK21" s="19">
        <v>0</v>
      </c>
      <c r="AL21" s="19">
        <v>0.2</v>
      </c>
      <c r="AM21" t="str">
        <f t="shared" si="0"/>
        <v>Myllning stråsäd, raps: Växande höstsäd, höstoljeväxter</v>
      </c>
    </row>
    <row r="22" spans="1:39" ht="25.5" x14ac:dyDescent="0.2">
      <c r="A22" s="2">
        <v>40</v>
      </c>
      <c r="B22" s="14" t="s">
        <v>71</v>
      </c>
      <c r="C22" s="14" t="s">
        <v>97</v>
      </c>
      <c r="D22" s="14"/>
      <c r="E22" s="35" t="s">
        <v>280</v>
      </c>
      <c r="F22" s="14" t="s">
        <v>66</v>
      </c>
      <c r="G22" s="14" t="s">
        <v>67</v>
      </c>
      <c r="H22" s="14" t="s">
        <v>66</v>
      </c>
      <c r="I22" s="14" t="s">
        <v>67</v>
      </c>
      <c r="J22" s="14" t="s">
        <v>67</v>
      </c>
      <c r="K22" s="14" t="s">
        <v>66</v>
      </c>
      <c r="L22" s="14" t="s">
        <v>67</v>
      </c>
      <c r="M22" s="15" t="s">
        <v>66</v>
      </c>
      <c r="N22" s="15" t="s">
        <v>67</v>
      </c>
      <c r="O22" s="16">
        <v>0</v>
      </c>
      <c r="P22" s="16">
        <v>0.05</v>
      </c>
      <c r="Q22" s="16">
        <v>0</v>
      </c>
      <c r="R22" s="16">
        <v>0</v>
      </c>
      <c r="S22" s="16">
        <v>0</v>
      </c>
      <c r="T22" s="16">
        <v>0</v>
      </c>
      <c r="U22" s="16">
        <v>0</v>
      </c>
      <c r="V22" s="16">
        <v>0</v>
      </c>
      <c r="W22" s="16">
        <v>0</v>
      </c>
      <c r="X22" s="16">
        <v>0.95</v>
      </c>
      <c r="Y22" s="16">
        <v>0</v>
      </c>
      <c r="Z22" s="16">
        <v>0.95</v>
      </c>
      <c r="AA22" s="16">
        <v>0.65</v>
      </c>
      <c r="AB22" s="16">
        <v>0</v>
      </c>
      <c r="AC22" s="16">
        <v>0</v>
      </c>
      <c r="AD22" s="16">
        <v>0.95</v>
      </c>
      <c r="AE22" s="16">
        <v>0</v>
      </c>
      <c r="AF22" s="16">
        <v>1</v>
      </c>
      <c r="AG22" s="16">
        <v>1</v>
      </c>
      <c r="AH22" s="14" t="s">
        <v>98</v>
      </c>
      <c r="AI22" s="18"/>
      <c r="AJ22" s="18"/>
      <c r="AK22" s="19">
        <v>0</v>
      </c>
      <c r="AL22" s="19">
        <v>0.2</v>
      </c>
      <c r="AM22" t="str">
        <f t="shared" si="0"/>
        <v>Myllning, vårsäd: Myllning före sådd av vårsäd</v>
      </c>
    </row>
    <row r="23" spans="1:39" ht="14.25" x14ac:dyDescent="0.2">
      <c r="A23">
        <v>41</v>
      </c>
      <c r="B23" s="14" t="s">
        <v>99</v>
      </c>
      <c r="C23" s="14" t="s">
        <v>83</v>
      </c>
      <c r="D23" s="14" t="s">
        <v>79</v>
      </c>
      <c r="F23" s="14" t="s">
        <v>66</v>
      </c>
      <c r="G23" s="14" t="s">
        <v>66</v>
      </c>
      <c r="H23" s="14" t="s">
        <v>66</v>
      </c>
      <c r="I23" s="14" t="s">
        <v>66</v>
      </c>
      <c r="J23" s="14" t="s">
        <v>66</v>
      </c>
      <c r="K23" s="14" t="s">
        <v>66</v>
      </c>
      <c r="L23" s="14" t="s">
        <v>66</v>
      </c>
      <c r="M23" s="15" t="s">
        <v>66</v>
      </c>
      <c r="N23" s="15" t="s">
        <v>66</v>
      </c>
      <c r="O23" s="16">
        <v>0.9</v>
      </c>
      <c r="P23" s="16">
        <v>0.6</v>
      </c>
      <c r="Q23" s="16">
        <v>0.9</v>
      </c>
      <c r="R23" s="16">
        <v>0.8</v>
      </c>
      <c r="S23" s="16">
        <v>0.7</v>
      </c>
      <c r="T23" s="16">
        <v>0.7</v>
      </c>
      <c r="U23" s="16">
        <v>0.7</v>
      </c>
      <c r="V23" s="16">
        <v>0.9</v>
      </c>
      <c r="W23" s="16">
        <v>0.1</v>
      </c>
      <c r="X23" s="16">
        <v>0.2</v>
      </c>
      <c r="Y23" s="16">
        <v>0.1</v>
      </c>
      <c r="Z23" s="16">
        <v>0.2</v>
      </c>
      <c r="AA23" s="16">
        <v>0.2</v>
      </c>
      <c r="AB23" s="16">
        <v>0.1</v>
      </c>
      <c r="AC23" s="16">
        <v>0.2</v>
      </c>
      <c r="AD23" s="16">
        <v>0.2</v>
      </c>
      <c r="AE23" s="16">
        <v>0.1</v>
      </c>
      <c r="AF23" s="16">
        <v>0</v>
      </c>
      <c r="AG23" s="16">
        <v>0</v>
      </c>
      <c r="AH23" t="s">
        <v>100</v>
      </c>
      <c r="AK23" s="17">
        <v>0</v>
      </c>
      <c r="AL23" s="17">
        <v>0.7</v>
      </c>
      <c r="AM23" t="str">
        <f t="shared" si="0"/>
        <v xml:space="preserve">Bredspridning, vall:ej nedbr. </v>
      </c>
    </row>
    <row r="24" spans="1:39" ht="14.25" x14ac:dyDescent="0.2">
      <c r="A24">
        <v>42</v>
      </c>
      <c r="B24" s="14" t="s">
        <v>99</v>
      </c>
      <c r="C24" s="14" t="s">
        <v>78</v>
      </c>
      <c r="D24" s="14" t="s">
        <v>79</v>
      </c>
      <c r="E24" s="14" t="s">
        <v>276</v>
      </c>
      <c r="F24" s="14" t="s">
        <v>66</v>
      </c>
      <c r="G24" s="14" t="s">
        <v>66</v>
      </c>
      <c r="H24" s="14" t="s">
        <v>66</v>
      </c>
      <c r="I24" s="14" t="s">
        <v>66</v>
      </c>
      <c r="J24" s="14" t="s">
        <v>66</v>
      </c>
      <c r="K24" s="14" t="s">
        <v>66</v>
      </c>
      <c r="L24" s="14" t="s">
        <v>66</v>
      </c>
      <c r="M24" s="15" t="s">
        <v>66</v>
      </c>
      <c r="N24" s="15" t="s">
        <v>66</v>
      </c>
      <c r="O24" s="16">
        <v>0.9</v>
      </c>
      <c r="P24" s="16">
        <v>0.6</v>
      </c>
      <c r="Q24" s="16">
        <v>0.9</v>
      </c>
      <c r="R24" s="16">
        <v>0.8</v>
      </c>
      <c r="S24" s="16">
        <v>0.7</v>
      </c>
      <c r="T24" s="16">
        <v>0.6</v>
      </c>
      <c r="U24" s="16">
        <v>0.7</v>
      </c>
      <c r="V24" s="16">
        <v>0.9</v>
      </c>
      <c r="W24" s="16">
        <v>0</v>
      </c>
      <c r="X24" s="16">
        <v>0.4</v>
      </c>
      <c r="Y24" s="16">
        <v>0</v>
      </c>
      <c r="Z24" s="16">
        <v>0.4</v>
      </c>
      <c r="AA24" s="16">
        <v>0.2</v>
      </c>
      <c r="AB24" s="16">
        <v>0</v>
      </c>
      <c r="AC24" s="16">
        <v>0</v>
      </c>
      <c r="AD24" s="16">
        <v>0.4</v>
      </c>
      <c r="AE24" s="16">
        <v>0</v>
      </c>
      <c r="AF24" s="16">
        <v>0.5</v>
      </c>
      <c r="AG24" s="16">
        <v>0.5</v>
      </c>
      <c r="AH24" t="s">
        <v>101</v>
      </c>
      <c r="AI24" t="s">
        <v>287</v>
      </c>
      <c r="AK24" s="17">
        <v>0</v>
      </c>
      <c r="AL24" s="17">
        <v>0.7</v>
      </c>
      <c r="AM24" t="str">
        <f t="shared" si="0"/>
        <v>Bredspridning, stråsäd:ej nedbr. Växande höst/vårsäd</v>
      </c>
    </row>
    <row r="25" spans="1:39" ht="14.25" x14ac:dyDescent="0.2">
      <c r="A25">
        <v>43</v>
      </c>
      <c r="B25" s="14" t="s">
        <v>99</v>
      </c>
      <c r="C25" s="14" t="s">
        <v>92</v>
      </c>
      <c r="D25" s="14" t="s">
        <v>79</v>
      </c>
      <c r="F25" s="14" t="s">
        <v>66</v>
      </c>
      <c r="G25" s="14" t="s">
        <v>67</v>
      </c>
      <c r="H25" s="14" t="s">
        <v>66</v>
      </c>
      <c r="I25" s="14" t="s">
        <v>67</v>
      </c>
      <c r="J25" s="14" t="s">
        <v>67</v>
      </c>
      <c r="K25" s="14" t="s">
        <v>66</v>
      </c>
      <c r="L25" s="14" t="s">
        <v>67</v>
      </c>
      <c r="M25" s="15" t="s">
        <v>67</v>
      </c>
      <c r="N25" s="15" t="s">
        <v>67</v>
      </c>
      <c r="O25" s="16">
        <v>0</v>
      </c>
      <c r="P25" s="16">
        <v>0.4</v>
      </c>
      <c r="Q25" s="16">
        <v>0</v>
      </c>
      <c r="R25" s="16">
        <v>0</v>
      </c>
      <c r="S25" s="16">
        <v>0.5</v>
      </c>
      <c r="T25" s="16">
        <v>0</v>
      </c>
      <c r="U25" s="16">
        <v>0.5</v>
      </c>
      <c r="V25" s="16">
        <v>0</v>
      </c>
      <c r="W25" s="16">
        <v>0</v>
      </c>
      <c r="X25" s="16">
        <v>0.4</v>
      </c>
      <c r="Y25" s="16">
        <v>0</v>
      </c>
      <c r="Z25" s="16">
        <v>0.4</v>
      </c>
      <c r="AA25" s="16">
        <v>0.3</v>
      </c>
      <c r="AB25" s="16">
        <v>0</v>
      </c>
      <c r="AC25" s="16">
        <v>0</v>
      </c>
      <c r="AD25" s="16">
        <v>0.4</v>
      </c>
      <c r="AE25" s="16">
        <v>0</v>
      </c>
      <c r="AF25" s="16">
        <v>0</v>
      </c>
      <c r="AG25" s="16">
        <v>0</v>
      </c>
      <c r="AH25" t="s">
        <v>102</v>
      </c>
      <c r="AK25" s="17">
        <v>0</v>
      </c>
      <c r="AL25" s="17">
        <v>0.7</v>
      </c>
      <c r="AM25" t="str">
        <f t="shared" si="0"/>
        <v xml:space="preserve">Bandspridning, vall:ej nedbr. </v>
      </c>
    </row>
    <row r="26" spans="1:39" ht="14.25" x14ac:dyDescent="0.2">
      <c r="A26">
        <v>45</v>
      </c>
      <c r="B26" s="14" t="s">
        <v>99</v>
      </c>
      <c r="C26" s="14" t="s">
        <v>103</v>
      </c>
      <c r="D26" s="14" t="s">
        <v>79</v>
      </c>
      <c r="E26" s="14" t="s">
        <v>276</v>
      </c>
      <c r="F26" s="14" t="s">
        <v>66</v>
      </c>
      <c r="G26" s="14" t="s">
        <v>67</v>
      </c>
      <c r="H26" s="14" t="s">
        <v>66</v>
      </c>
      <c r="I26" s="14" t="s">
        <v>67</v>
      </c>
      <c r="J26" s="14" t="s">
        <v>67</v>
      </c>
      <c r="K26" s="14" t="s">
        <v>66</v>
      </c>
      <c r="L26" s="14" t="s">
        <v>67</v>
      </c>
      <c r="M26" s="15" t="s">
        <v>67</v>
      </c>
      <c r="N26" s="15" t="s">
        <v>67</v>
      </c>
      <c r="O26" s="16">
        <v>0</v>
      </c>
      <c r="P26" s="16">
        <v>0.1</v>
      </c>
      <c r="Q26" s="16">
        <v>0</v>
      </c>
      <c r="R26" s="16">
        <v>0</v>
      </c>
      <c r="S26" s="16">
        <v>7.0000000000000007E-2</v>
      </c>
      <c r="T26" s="16">
        <v>0</v>
      </c>
      <c r="U26" s="16">
        <v>7.0000000000000007E-2</v>
      </c>
      <c r="V26" s="16">
        <v>0</v>
      </c>
      <c r="W26" s="16">
        <v>0</v>
      </c>
      <c r="X26" s="16">
        <v>0.7</v>
      </c>
      <c r="Y26" s="16">
        <v>0</v>
      </c>
      <c r="Z26" s="16">
        <v>0.7</v>
      </c>
      <c r="AA26" s="16">
        <v>0.4</v>
      </c>
      <c r="AB26" s="16">
        <v>0</v>
      </c>
      <c r="AC26" s="16">
        <v>0</v>
      </c>
      <c r="AD26" s="16">
        <v>0.7</v>
      </c>
      <c r="AE26" s="16">
        <v>0</v>
      </c>
      <c r="AF26" s="16">
        <v>0</v>
      </c>
      <c r="AG26" s="16">
        <v>0</v>
      </c>
      <c r="AH26" t="s">
        <v>104</v>
      </c>
      <c r="AK26" s="17">
        <v>0</v>
      </c>
      <c r="AL26" s="17">
        <v>0.7</v>
      </c>
      <c r="AM26" t="str">
        <f t="shared" si="0"/>
        <v>Bandspridning, stråsäd:ej nedbr. Växande höst/vårsäd</v>
      </c>
    </row>
    <row r="27" spans="1:39" ht="14.25" x14ac:dyDescent="0.2">
      <c r="A27">
        <v>47</v>
      </c>
      <c r="B27" s="14" t="s">
        <v>99</v>
      </c>
      <c r="C27" s="14" t="s">
        <v>105</v>
      </c>
      <c r="D27" s="14"/>
      <c r="E27" s="14" t="s">
        <v>276</v>
      </c>
      <c r="F27" s="14" t="s">
        <v>66</v>
      </c>
      <c r="G27" s="14" t="s">
        <v>67</v>
      </c>
      <c r="H27" s="14" t="s">
        <v>66</v>
      </c>
      <c r="I27" s="14" t="s">
        <v>67</v>
      </c>
      <c r="J27" s="14" t="s">
        <v>67</v>
      </c>
      <c r="K27" s="14" t="s">
        <v>66</v>
      </c>
      <c r="L27" s="14" t="s">
        <v>67</v>
      </c>
      <c r="M27" s="15" t="s">
        <v>66</v>
      </c>
      <c r="N27" s="15" t="s">
        <v>67</v>
      </c>
      <c r="O27" s="16">
        <v>0</v>
      </c>
      <c r="P27" s="16">
        <v>0.05</v>
      </c>
      <c r="Q27" s="16">
        <v>0</v>
      </c>
      <c r="R27" s="16">
        <v>0</v>
      </c>
      <c r="S27" s="16">
        <v>0.04</v>
      </c>
      <c r="T27" s="16">
        <v>0</v>
      </c>
      <c r="U27" s="16">
        <v>0.04</v>
      </c>
      <c r="V27" s="16">
        <v>0</v>
      </c>
      <c r="W27" s="16">
        <v>0</v>
      </c>
      <c r="X27" s="16">
        <v>0.8</v>
      </c>
      <c r="Y27" s="16">
        <v>0</v>
      </c>
      <c r="Z27" s="16">
        <v>0.8</v>
      </c>
      <c r="AA27" s="16">
        <v>0.5</v>
      </c>
      <c r="AB27" s="16">
        <v>0</v>
      </c>
      <c r="AC27" s="16">
        <v>0</v>
      </c>
      <c r="AD27" s="16">
        <v>0.8</v>
      </c>
      <c r="AE27" s="16">
        <v>0</v>
      </c>
      <c r="AF27" s="16">
        <v>0.6</v>
      </c>
      <c r="AG27" s="16">
        <v>0.6</v>
      </c>
      <c r="AH27" t="s">
        <v>106</v>
      </c>
      <c r="AI27" t="s">
        <v>287</v>
      </c>
      <c r="AJ27" s="20">
        <v>37127</v>
      </c>
      <c r="AK27" s="17">
        <v>0</v>
      </c>
      <c r="AL27" s="17">
        <v>0.2</v>
      </c>
      <c r="AM27" t="str">
        <f t="shared" si="0"/>
        <v>Myllning, stråsäd: Växande höst/vårsäd</v>
      </c>
    </row>
    <row r="28" spans="1:39" ht="14.25" x14ac:dyDescent="0.2">
      <c r="A28">
        <v>48</v>
      </c>
      <c r="B28" s="14" t="s">
        <v>99</v>
      </c>
      <c r="C28" s="14" t="s">
        <v>94</v>
      </c>
      <c r="D28" s="14"/>
      <c r="F28" s="14" t="s">
        <v>66</v>
      </c>
      <c r="G28" s="14" t="s">
        <v>67</v>
      </c>
      <c r="H28" s="14" t="s">
        <v>66</v>
      </c>
      <c r="I28" s="14" t="s">
        <v>67</v>
      </c>
      <c r="J28" s="14" t="s">
        <v>67</v>
      </c>
      <c r="K28" s="14" t="s">
        <v>66</v>
      </c>
      <c r="L28" s="14" t="s">
        <v>67</v>
      </c>
      <c r="M28" s="15" t="s">
        <v>67</v>
      </c>
      <c r="N28" s="15" t="s">
        <v>67</v>
      </c>
      <c r="O28" s="16">
        <v>0</v>
      </c>
      <c r="P28" s="16">
        <v>0.15</v>
      </c>
      <c r="Q28" s="16">
        <v>0</v>
      </c>
      <c r="R28" s="16">
        <v>0</v>
      </c>
      <c r="S28" s="16">
        <v>0.3</v>
      </c>
      <c r="T28" s="16">
        <v>0</v>
      </c>
      <c r="U28" s="16">
        <v>0.3</v>
      </c>
      <c r="V28" s="16">
        <v>0</v>
      </c>
      <c r="W28" s="16">
        <v>0</v>
      </c>
      <c r="X28" s="16">
        <v>0.6</v>
      </c>
      <c r="Y28" s="16">
        <v>0</v>
      </c>
      <c r="Z28" s="16">
        <v>0.6</v>
      </c>
      <c r="AA28" s="16">
        <v>0.6</v>
      </c>
      <c r="AB28" s="16">
        <v>0</v>
      </c>
      <c r="AC28" s="16">
        <v>0</v>
      </c>
      <c r="AD28" s="16">
        <v>0.6</v>
      </c>
      <c r="AE28" s="16">
        <v>0</v>
      </c>
      <c r="AF28" s="16">
        <v>0</v>
      </c>
      <c r="AG28" s="16">
        <v>0</v>
      </c>
      <c r="AH28" t="s">
        <v>107</v>
      </c>
      <c r="AJ28" s="20">
        <v>37127</v>
      </c>
      <c r="AK28" s="17">
        <v>0</v>
      </c>
      <c r="AL28" s="17">
        <v>0.2</v>
      </c>
      <c r="AM28" t="str">
        <f t="shared" si="0"/>
        <v xml:space="preserve">Myllning, vall: </v>
      </c>
    </row>
    <row r="29" spans="1:39" ht="14.25" x14ac:dyDescent="0.2">
      <c r="A29">
        <v>49</v>
      </c>
      <c r="B29" t="s">
        <v>99</v>
      </c>
      <c r="C29" t="s">
        <v>85</v>
      </c>
      <c r="F29" s="14" t="s">
        <v>66</v>
      </c>
      <c r="G29" s="14" t="s">
        <v>66</v>
      </c>
      <c r="H29" s="14" t="s">
        <v>66</v>
      </c>
      <c r="I29" s="14" t="s">
        <v>66</v>
      </c>
      <c r="J29" s="14" t="s">
        <v>66</v>
      </c>
      <c r="K29" s="14" t="s">
        <v>66</v>
      </c>
      <c r="L29" s="14" t="s">
        <v>66</v>
      </c>
      <c r="M29" s="15" t="s">
        <v>67</v>
      </c>
      <c r="N29" s="15" t="s">
        <v>67</v>
      </c>
      <c r="O29" s="16">
        <v>0.8</v>
      </c>
      <c r="P29" s="16">
        <v>0.8</v>
      </c>
      <c r="Q29" s="16">
        <v>0.8</v>
      </c>
      <c r="R29" s="16">
        <v>0.8</v>
      </c>
      <c r="S29" s="16">
        <v>0.8</v>
      </c>
      <c r="T29" s="16">
        <v>0.8</v>
      </c>
      <c r="U29" s="16">
        <v>0.8</v>
      </c>
      <c r="V29" s="16">
        <v>0.8</v>
      </c>
      <c r="W29" s="16">
        <v>0</v>
      </c>
      <c r="X29" s="16">
        <v>0.2</v>
      </c>
      <c r="Y29" s="16">
        <v>0.1</v>
      </c>
      <c r="Z29" s="16">
        <v>0.2</v>
      </c>
      <c r="AA29" s="16">
        <v>0.2</v>
      </c>
      <c r="AB29" s="16">
        <v>0.1</v>
      </c>
      <c r="AC29" s="16">
        <v>0.2</v>
      </c>
      <c r="AD29" s="16">
        <v>0.2</v>
      </c>
      <c r="AE29" s="16">
        <v>0</v>
      </c>
      <c r="AF29" s="16">
        <v>0</v>
      </c>
      <c r="AG29" s="16">
        <v>0</v>
      </c>
      <c r="AH29" t="s">
        <v>108</v>
      </c>
      <c r="AJ29" s="20">
        <v>38181</v>
      </c>
      <c r="AK29" s="17">
        <v>0</v>
      </c>
      <c r="AL29" s="17">
        <v>0</v>
      </c>
      <c r="AM29" t="str">
        <f t="shared" si="0"/>
        <v xml:space="preserve">Mot vinderosion: </v>
      </c>
    </row>
    <row r="30" spans="1:39" ht="51" x14ac:dyDescent="0.2">
      <c r="A30">
        <v>61</v>
      </c>
      <c r="B30" t="s">
        <v>109</v>
      </c>
      <c r="C30" t="s">
        <v>65</v>
      </c>
      <c r="D30" s="5" t="s">
        <v>72</v>
      </c>
      <c r="E30" s="34" t="s">
        <v>281</v>
      </c>
      <c r="F30" s="14" t="s">
        <v>66</v>
      </c>
      <c r="G30" s="15" t="s">
        <v>66</v>
      </c>
      <c r="H30" s="14" t="s">
        <v>66</v>
      </c>
      <c r="I30" s="15" t="s">
        <v>66</v>
      </c>
      <c r="J30" s="15" t="s">
        <v>66</v>
      </c>
      <c r="K30" s="14" t="s">
        <v>66</v>
      </c>
      <c r="L30" s="15" t="s">
        <v>66</v>
      </c>
      <c r="M30" s="15" t="s">
        <v>66</v>
      </c>
      <c r="N30" s="15" t="s">
        <v>66</v>
      </c>
      <c r="O30" s="16">
        <v>0.2</v>
      </c>
      <c r="P30" s="16">
        <v>0.15</v>
      </c>
      <c r="Q30" s="16">
        <v>0.2</v>
      </c>
      <c r="R30" s="16">
        <v>0.15</v>
      </c>
      <c r="S30" s="16">
        <v>0.05</v>
      </c>
      <c r="T30" s="16">
        <v>0.4</v>
      </c>
      <c r="U30" s="16">
        <v>0.05</v>
      </c>
      <c r="V30" s="16">
        <v>0.2</v>
      </c>
      <c r="W30" s="16">
        <v>0.4</v>
      </c>
      <c r="X30" s="16">
        <v>0.3</v>
      </c>
      <c r="Y30" s="16">
        <v>0.4</v>
      </c>
      <c r="Z30" s="16">
        <v>0.3</v>
      </c>
      <c r="AA30" s="16">
        <v>0.3</v>
      </c>
      <c r="AB30" s="16">
        <v>0.4</v>
      </c>
      <c r="AC30" s="16">
        <v>0.75</v>
      </c>
      <c r="AD30" s="16">
        <v>0.3</v>
      </c>
      <c r="AE30" s="16">
        <v>0.4</v>
      </c>
      <c r="AF30" s="16">
        <v>0.3</v>
      </c>
      <c r="AG30" s="16">
        <v>0.3</v>
      </c>
      <c r="AH30" s="5" t="s">
        <v>110</v>
      </c>
      <c r="AK30" s="17">
        <v>1</v>
      </c>
      <c r="AL30" s="17">
        <v>0</v>
      </c>
      <c r="AM30" t="str">
        <f t="shared" si="0"/>
        <v>Bredspridning:nedbr. 1 tim obevuxen mark, antingen inför sådd av höstsäd eller vårsådd gröda</v>
      </c>
    </row>
    <row r="31" spans="1:39" ht="51" x14ac:dyDescent="0.2">
      <c r="A31">
        <v>62</v>
      </c>
      <c r="B31" t="s">
        <v>109</v>
      </c>
      <c r="C31" t="s">
        <v>65</v>
      </c>
      <c r="D31" t="s">
        <v>74</v>
      </c>
      <c r="E31" s="34" t="s">
        <v>281</v>
      </c>
      <c r="F31" s="14" t="s">
        <v>66</v>
      </c>
      <c r="G31" s="15" t="s">
        <v>66</v>
      </c>
      <c r="H31" s="14" t="s">
        <v>66</v>
      </c>
      <c r="I31" s="15" t="s">
        <v>66</v>
      </c>
      <c r="J31" s="15" t="s">
        <v>66</v>
      </c>
      <c r="K31" s="14" t="s">
        <v>66</v>
      </c>
      <c r="L31" s="15" t="s">
        <v>66</v>
      </c>
      <c r="M31" s="15" t="s">
        <v>66</v>
      </c>
      <c r="N31" s="15" t="s">
        <v>66</v>
      </c>
      <c r="O31" s="16">
        <v>0.35</v>
      </c>
      <c r="P31" s="16">
        <v>0.23</v>
      </c>
      <c r="Q31" s="16">
        <v>0.35</v>
      </c>
      <c r="R31" s="16">
        <v>0.27</v>
      </c>
      <c r="S31" s="16">
        <v>0.18</v>
      </c>
      <c r="T31" s="16">
        <v>0.5</v>
      </c>
      <c r="U31" s="16">
        <v>0.18</v>
      </c>
      <c r="V31" s="16">
        <v>0.35</v>
      </c>
      <c r="W31" s="16">
        <v>0.35</v>
      </c>
      <c r="X31" s="16">
        <v>0.27</v>
      </c>
      <c r="Y31" s="16">
        <v>0.35</v>
      </c>
      <c r="Z31" s="16">
        <v>0.27</v>
      </c>
      <c r="AA31" s="16">
        <v>0.27</v>
      </c>
      <c r="AB31" s="16">
        <v>0.35</v>
      </c>
      <c r="AC31" s="16">
        <v>0.7</v>
      </c>
      <c r="AD31" s="16">
        <v>0.27</v>
      </c>
      <c r="AE31" s="16">
        <v>0.35</v>
      </c>
      <c r="AF31" s="16">
        <v>0.3</v>
      </c>
      <c r="AG31" s="16">
        <v>0.3</v>
      </c>
      <c r="AH31" s="5" t="s">
        <v>112</v>
      </c>
      <c r="AK31" s="17">
        <v>1</v>
      </c>
      <c r="AL31" s="17">
        <v>0</v>
      </c>
      <c r="AM31" t="str">
        <f t="shared" si="0"/>
        <v>Bredspridning:nedbr. 4 tim obevuxen mark, antingen inför sådd av höstsäd eller vårsådd gröda</v>
      </c>
    </row>
    <row r="32" spans="1:39" ht="51" x14ac:dyDescent="0.2">
      <c r="A32">
        <v>63</v>
      </c>
      <c r="B32" t="s">
        <v>109</v>
      </c>
      <c r="C32" t="s">
        <v>65</v>
      </c>
      <c r="D32" t="s">
        <v>76</v>
      </c>
      <c r="E32" s="34" t="s">
        <v>281</v>
      </c>
      <c r="F32" s="14" t="s">
        <v>66</v>
      </c>
      <c r="G32" s="15" t="s">
        <v>66</v>
      </c>
      <c r="H32" s="14" t="s">
        <v>66</v>
      </c>
      <c r="I32" s="15" t="s">
        <v>66</v>
      </c>
      <c r="J32" s="15" t="s">
        <v>66</v>
      </c>
      <c r="K32" s="14" t="s">
        <v>66</v>
      </c>
      <c r="L32" s="15" t="s">
        <v>66</v>
      </c>
      <c r="M32" s="15" t="s">
        <v>66</v>
      </c>
      <c r="N32" s="15" t="s">
        <v>66</v>
      </c>
      <c r="O32" s="16">
        <v>0.5</v>
      </c>
      <c r="P32" s="16">
        <v>0.3</v>
      </c>
      <c r="Q32" s="16">
        <v>0.5</v>
      </c>
      <c r="R32" s="16">
        <v>0.42</v>
      </c>
      <c r="S32" s="16">
        <v>0.3</v>
      </c>
      <c r="T32" s="16">
        <v>0.6</v>
      </c>
      <c r="U32" s="16">
        <v>0.3</v>
      </c>
      <c r="V32" s="16">
        <v>0.5</v>
      </c>
      <c r="W32" s="16">
        <v>0.3</v>
      </c>
      <c r="X32" s="16">
        <v>0.24</v>
      </c>
      <c r="Y32" s="16">
        <v>0.3</v>
      </c>
      <c r="Z32" s="16">
        <v>0.24</v>
      </c>
      <c r="AA32" s="16">
        <v>0.24</v>
      </c>
      <c r="AB32" s="16">
        <v>0.3</v>
      </c>
      <c r="AC32" s="16">
        <v>0.6</v>
      </c>
      <c r="AD32" s="16">
        <v>0.24</v>
      </c>
      <c r="AE32" s="16">
        <v>0.3</v>
      </c>
      <c r="AF32" s="16">
        <v>0.3</v>
      </c>
      <c r="AG32" s="16">
        <v>0.3</v>
      </c>
      <c r="AH32" s="5" t="s">
        <v>111</v>
      </c>
      <c r="AK32" s="17">
        <v>1</v>
      </c>
      <c r="AL32" s="17">
        <v>0</v>
      </c>
      <c r="AM32" t="str">
        <f t="shared" si="0"/>
        <v>Bredspridning:nedbr. 12 tim obevuxen mark, antingen inför sådd av höstsäd eller vårsådd gröda</v>
      </c>
    </row>
    <row r="33" spans="1:39" ht="14.25" x14ac:dyDescent="0.2">
      <c r="A33">
        <v>64</v>
      </c>
      <c r="B33" t="s">
        <v>109</v>
      </c>
      <c r="C33" t="s">
        <v>81</v>
      </c>
      <c r="D33" s="5" t="s">
        <v>72</v>
      </c>
      <c r="E33" s="5" t="s">
        <v>277</v>
      </c>
      <c r="F33" s="14" t="s">
        <v>66</v>
      </c>
      <c r="G33" s="15" t="s">
        <v>66</v>
      </c>
      <c r="H33" s="14" t="s">
        <v>66</v>
      </c>
      <c r="I33" s="15" t="s">
        <v>66</v>
      </c>
      <c r="J33" s="15" t="s">
        <v>66</v>
      </c>
      <c r="K33" s="14" t="s">
        <v>66</v>
      </c>
      <c r="L33" s="15" t="s">
        <v>66</v>
      </c>
      <c r="M33" s="15" t="s">
        <v>66</v>
      </c>
      <c r="N33" s="15" t="s">
        <v>66</v>
      </c>
      <c r="O33" s="16">
        <v>0.2</v>
      </c>
      <c r="P33" s="16">
        <v>0.15</v>
      </c>
      <c r="Q33" s="16">
        <v>0.2</v>
      </c>
      <c r="R33" s="16">
        <v>0.12</v>
      </c>
      <c r="S33" s="16">
        <v>0.05</v>
      </c>
      <c r="T33" s="16">
        <v>0.4</v>
      </c>
      <c r="U33" s="16">
        <v>0.05</v>
      </c>
      <c r="V33" s="16">
        <v>0.2</v>
      </c>
      <c r="W33" s="16">
        <v>0.7</v>
      </c>
      <c r="X33" s="16">
        <v>0.9</v>
      </c>
      <c r="Y33" s="16">
        <v>0.4</v>
      </c>
      <c r="Z33" s="16">
        <v>0.9</v>
      </c>
      <c r="AA33" s="16">
        <v>0.7</v>
      </c>
      <c r="AB33" s="16">
        <v>0.7</v>
      </c>
      <c r="AC33" s="16">
        <v>1.8</v>
      </c>
      <c r="AD33" s="16">
        <v>0.9</v>
      </c>
      <c r="AE33" s="16">
        <v>0.7</v>
      </c>
      <c r="AF33" s="16">
        <v>0.4</v>
      </c>
      <c r="AG33" s="16">
        <v>0.4</v>
      </c>
      <c r="AH33" s="5" t="s">
        <v>113</v>
      </c>
      <c r="AK33" s="17">
        <v>1</v>
      </c>
      <c r="AL33" s="17">
        <v>0</v>
      </c>
      <c r="AM33" t="str">
        <f t="shared" si="0"/>
        <v>Bredspridning, raps:nedbr. 1 tim inför sådd av höstraps</v>
      </c>
    </row>
    <row r="34" spans="1:39" ht="14.25" x14ac:dyDescent="0.2">
      <c r="A34">
        <v>65</v>
      </c>
      <c r="B34" t="s">
        <v>109</v>
      </c>
      <c r="C34" t="s">
        <v>65</v>
      </c>
      <c r="D34" t="s">
        <v>79</v>
      </c>
      <c r="F34" s="14" t="s">
        <v>66</v>
      </c>
      <c r="G34" s="15" t="s">
        <v>66</v>
      </c>
      <c r="H34" s="14" t="s">
        <v>66</v>
      </c>
      <c r="I34" s="15" t="s">
        <v>66</v>
      </c>
      <c r="J34" s="15" t="s">
        <v>66</v>
      </c>
      <c r="K34" s="14" t="s">
        <v>66</v>
      </c>
      <c r="L34" s="15" t="s">
        <v>66</v>
      </c>
      <c r="M34" s="15" t="s">
        <v>66</v>
      </c>
      <c r="N34" s="15" t="s">
        <v>66</v>
      </c>
      <c r="O34" s="16">
        <v>0.7</v>
      </c>
      <c r="P34" s="16">
        <v>0.45</v>
      </c>
      <c r="Q34" s="16">
        <v>0.7</v>
      </c>
      <c r="R34" s="16">
        <v>0.7</v>
      </c>
      <c r="S34" s="16">
        <v>0.7</v>
      </c>
      <c r="T34" s="16">
        <v>0.7</v>
      </c>
      <c r="U34" s="16">
        <v>0.7</v>
      </c>
      <c r="V34" s="16">
        <v>0.7</v>
      </c>
      <c r="W34" s="16">
        <v>0.15</v>
      </c>
      <c r="X34" s="16">
        <v>0.15</v>
      </c>
      <c r="Y34" s="53">
        <v>0.28999999999999998</v>
      </c>
      <c r="Z34" s="16">
        <v>0.15</v>
      </c>
      <c r="AA34" s="16">
        <v>0.15</v>
      </c>
      <c r="AB34" s="16">
        <v>0.15</v>
      </c>
      <c r="AC34" s="16">
        <v>0.3</v>
      </c>
      <c r="AD34" s="16">
        <v>0.15</v>
      </c>
      <c r="AE34" s="16">
        <v>0.15</v>
      </c>
      <c r="AF34" s="16">
        <v>0.3</v>
      </c>
      <c r="AG34" s="16">
        <v>0.3</v>
      </c>
      <c r="AH34" s="5" t="s">
        <v>118</v>
      </c>
      <c r="AK34" s="17">
        <v>0.9</v>
      </c>
      <c r="AL34" s="17">
        <v>0</v>
      </c>
      <c r="AM34" t="str">
        <f t="shared" si="0"/>
        <v xml:space="preserve">Bredspridning:ej nedbr. </v>
      </c>
    </row>
    <row r="35" spans="1:39" ht="14.25" x14ac:dyDescent="0.2">
      <c r="A35">
        <v>66</v>
      </c>
      <c r="B35" t="s">
        <v>109</v>
      </c>
      <c r="C35" t="s">
        <v>83</v>
      </c>
      <c r="F35" s="14" t="s">
        <v>66</v>
      </c>
      <c r="G35" s="15" t="s">
        <v>66</v>
      </c>
      <c r="H35" s="14" t="s">
        <v>66</v>
      </c>
      <c r="I35" s="15" t="s">
        <v>66</v>
      </c>
      <c r="J35" s="15" t="s">
        <v>66</v>
      </c>
      <c r="K35" s="14" t="s">
        <v>66</v>
      </c>
      <c r="L35" s="15" t="s">
        <v>66</v>
      </c>
      <c r="M35" s="15" t="s">
        <v>66</v>
      </c>
      <c r="N35" s="15" t="s">
        <v>66</v>
      </c>
      <c r="O35" s="16">
        <v>0.7</v>
      </c>
      <c r="P35" s="16">
        <v>0.45</v>
      </c>
      <c r="Q35" s="16">
        <v>0.7</v>
      </c>
      <c r="R35" s="16">
        <v>0.7</v>
      </c>
      <c r="S35" s="16">
        <v>0.7</v>
      </c>
      <c r="T35" s="16">
        <v>0.7</v>
      </c>
      <c r="U35" s="16">
        <v>0.7</v>
      </c>
      <c r="V35" s="16">
        <v>0.7</v>
      </c>
      <c r="W35" s="16">
        <v>0.3</v>
      </c>
      <c r="X35" s="16">
        <v>0.3</v>
      </c>
      <c r="Y35" s="16">
        <v>0.3</v>
      </c>
      <c r="Z35" s="16">
        <v>0.3</v>
      </c>
      <c r="AA35" s="16">
        <v>0.3</v>
      </c>
      <c r="AB35" s="16">
        <v>0.3</v>
      </c>
      <c r="AC35" s="16">
        <v>0.5</v>
      </c>
      <c r="AD35" s="16">
        <v>0.3</v>
      </c>
      <c r="AE35" s="16">
        <v>0.3</v>
      </c>
      <c r="AF35" s="16">
        <v>0</v>
      </c>
      <c r="AG35" s="16">
        <v>0</v>
      </c>
      <c r="AH35" s="5" t="s">
        <v>119</v>
      </c>
      <c r="AI35" t="s">
        <v>120</v>
      </c>
      <c r="AJ35" s="20">
        <v>37128</v>
      </c>
      <c r="AK35" s="17">
        <v>0.8</v>
      </c>
      <c r="AL35" s="17">
        <v>0</v>
      </c>
      <c r="AM35" t="str">
        <f t="shared" si="0"/>
        <v xml:space="preserve">Bredspridning, vall: </v>
      </c>
    </row>
    <row r="36" spans="1:39" ht="14.25" x14ac:dyDescent="0.2">
      <c r="A36">
        <v>67</v>
      </c>
      <c r="B36" t="s">
        <v>109</v>
      </c>
      <c r="C36" t="s">
        <v>81</v>
      </c>
      <c r="D36" t="s">
        <v>114</v>
      </c>
      <c r="E36" s="5" t="s">
        <v>277</v>
      </c>
      <c r="F36" s="14" t="s">
        <v>66</v>
      </c>
      <c r="G36" s="15" t="s">
        <v>66</v>
      </c>
      <c r="H36" s="14" t="s">
        <v>66</v>
      </c>
      <c r="I36" s="15" t="s">
        <v>66</v>
      </c>
      <c r="J36" s="15" t="s">
        <v>66</v>
      </c>
      <c r="K36" s="14" t="s">
        <v>66</v>
      </c>
      <c r="L36" s="15" t="s">
        <v>66</v>
      </c>
      <c r="M36" s="15" t="s">
        <v>66</v>
      </c>
      <c r="N36" s="15" t="s">
        <v>66</v>
      </c>
      <c r="O36" s="16">
        <v>0.35</v>
      </c>
      <c r="P36" s="16">
        <v>0.23</v>
      </c>
      <c r="Q36" s="16">
        <v>0.35</v>
      </c>
      <c r="R36" s="16">
        <v>0.27</v>
      </c>
      <c r="S36" s="16">
        <v>0.18</v>
      </c>
      <c r="T36" s="16">
        <v>0.5</v>
      </c>
      <c r="U36" s="16">
        <v>0.18</v>
      </c>
      <c r="V36" s="16">
        <v>0.35</v>
      </c>
      <c r="W36" s="16">
        <v>0.6</v>
      </c>
      <c r="X36" s="16">
        <v>0.8</v>
      </c>
      <c r="Y36" s="16">
        <v>0.35</v>
      </c>
      <c r="Z36" s="16">
        <v>0.8</v>
      </c>
      <c r="AA36" s="16">
        <v>0.6</v>
      </c>
      <c r="AB36" s="16">
        <v>0.6</v>
      </c>
      <c r="AC36" s="16">
        <v>1.6</v>
      </c>
      <c r="AD36" s="16">
        <v>0.8</v>
      </c>
      <c r="AE36" s="16">
        <v>0.6</v>
      </c>
      <c r="AF36" s="16">
        <v>0.4</v>
      </c>
      <c r="AG36" s="16">
        <v>0.4</v>
      </c>
      <c r="AH36" s="5" t="s">
        <v>115</v>
      </c>
      <c r="AK36" s="17">
        <v>1</v>
      </c>
      <c r="AL36" s="17">
        <v>0</v>
      </c>
      <c r="AM36" t="str">
        <f t="shared" si="0"/>
        <v>Bredspridning, raps:nedbr. 4 tim  inför sådd av höstraps</v>
      </c>
    </row>
    <row r="37" spans="1:39" ht="14.25" x14ac:dyDescent="0.2">
      <c r="A37">
        <v>68</v>
      </c>
      <c r="B37" t="s">
        <v>109</v>
      </c>
      <c r="C37" t="s">
        <v>81</v>
      </c>
      <c r="D37" t="s">
        <v>116</v>
      </c>
      <c r="E37" s="5" t="s">
        <v>277</v>
      </c>
      <c r="F37" s="14" t="s">
        <v>66</v>
      </c>
      <c r="G37" s="15" t="s">
        <v>66</v>
      </c>
      <c r="H37" s="14" t="s">
        <v>66</v>
      </c>
      <c r="I37" s="15" t="s">
        <v>66</v>
      </c>
      <c r="J37" s="15" t="s">
        <v>66</v>
      </c>
      <c r="K37" s="14" t="s">
        <v>66</v>
      </c>
      <c r="L37" s="15" t="s">
        <v>66</v>
      </c>
      <c r="M37" s="15" t="s">
        <v>66</v>
      </c>
      <c r="N37" s="15" t="s">
        <v>66</v>
      </c>
      <c r="O37" s="16">
        <v>0.5</v>
      </c>
      <c r="P37" s="16">
        <v>0.3</v>
      </c>
      <c r="Q37" s="16">
        <v>0.5</v>
      </c>
      <c r="R37" s="16">
        <v>0.42</v>
      </c>
      <c r="S37" s="16">
        <v>0.3</v>
      </c>
      <c r="T37" s="16">
        <v>0.6</v>
      </c>
      <c r="U37" s="16">
        <v>0.3</v>
      </c>
      <c r="V37" s="16">
        <v>0.5</v>
      </c>
      <c r="W37" s="16">
        <v>0.5</v>
      </c>
      <c r="X37" s="16">
        <v>0.7</v>
      </c>
      <c r="Y37" s="16">
        <v>0.3</v>
      </c>
      <c r="Z37" s="16">
        <v>0.7</v>
      </c>
      <c r="AA37" s="16">
        <v>0.5</v>
      </c>
      <c r="AB37" s="16">
        <v>0.5</v>
      </c>
      <c r="AC37" s="16">
        <v>1.4</v>
      </c>
      <c r="AD37" s="16">
        <v>0.7</v>
      </c>
      <c r="AE37" s="16">
        <v>0.5</v>
      </c>
      <c r="AF37" s="16">
        <v>0.4</v>
      </c>
      <c r="AG37" s="16">
        <v>0.4</v>
      </c>
      <c r="AH37" s="5" t="s">
        <v>117</v>
      </c>
      <c r="AK37" s="17">
        <v>1</v>
      </c>
      <c r="AL37" s="17">
        <v>0</v>
      </c>
      <c r="AM37" t="str">
        <f t="shared" si="0"/>
        <v>Bredspridning, raps:nedbr. 12 tim  inför sådd av höstraps</v>
      </c>
    </row>
    <row r="38" spans="1:39" ht="51" x14ac:dyDescent="0.2">
      <c r="A38">
        <v>71</v>
      </c>
      <c r="B38" t="s">
        <v>109</v>
      </c>
      <c r="C38" t="s">
        <v>69</v>
      </c>
      <c r="D38" s="5" t="s">
        <v>72</v>
      </c>
      <c r="E38" s="34" t="s">
        <v>281</v>
      </c>
      <c r="F38" s="14" t="s">
        <v>66</v>
      </c>
      <c r="G38" s="15" t="s">
        <v>67</v>
      </c>
      <c r="H38" s="14" t="s">
        <v>66</v>
      </c>
      <c r="I38" s="15" t="s">
        <v>67</v>
      </c>
      <c r="J38" s="15" t="s">
        <v>67</v>
      </c>
      <c r="K38" s="14" t="s">
        <v>66</v>
      </c>
      <c r="L38" s="15" t="s">
        <v>67</v>
      </c>
      <c r="M38" s="15" t="s">
        <v>67</v>
      </c>
      <c r="N38" s="15" t="s">
        <v>67</v>
      </c>
      <c r="O38" s="16">
        <v>0</v>
      </c>
      <c r="P38" s="16">
        <v>0.1</v>
      </c>
      <c r="Q38" s="16">
        <v>0</v>
      </c>
      <c r="R38" s="16">
        <v>0</v>
      </c>
      <c r="S38" s="16">
        <v>0.03</v>
      </c>
      <c r="T38" s="16">
        <v>0</v>
      </c>
      <c r="U38" s="16">
        <v>0.03</v>
      </c>
      <c r="V38" s="16">
        <v>0</v>
      </c>
      <c r="W38" s="16">
        <v>0</v>
      </c>
      <c r="X38" s="16">
        <v>0.3</v>
      </c>
      <c r="Y38" s="16">
        <v>0</v>
      </c>
      <c r="Z38" s="16">
        <v>0.3</v>
      </c>
      <c r="AA38" s="16">
        <v>0.3</v>
      </c>
      <c r="AB38" s="16">
        <v>0</v>
      </c>
      <c r="AC38" s="16">
        <v>0</v>
      </c>
      <c r="AD38" s="16">
        <v>0.3</v>
      </c>
      <c r="AE38" s="16">
        <v>0</v>
      </c>
      <c r="AF38" s="16">
        <v>0</v>
      </c>
      <c r="AG38" s="16">
        <v>0</v>
      </c>
      <c r="AH38" s="5" t="s">
        <v>121</v>
      </c>
      <c r="AK38" s="17">
        <v>1</v>
      </c>
      <c r="AL38" s="17">
        <v>0</v>
      </c>
      <c r="AM38" t="str">
        <f t="shared" si="0"/>
        <v>Bandspridning:nedbr. 1 tim obevuxen mark, antingen inför sådd av höstsäd eller vårsådd gröda</v>
      </c>
    </row>
    <row r="39" spans="1:39" ht="51" x14ac:dyDescent="0.2">
      <c r="A39">
        <v>72</v>
      </c>
      <c r="B39" t="s">
        <v>109</v>
      </c>
      <c r="C39" t="s">
        <v>69</v>
      </c>
      <c r="D39" t="s">
        <v>74</v>
      </c>
      <c r="E39" s="34" t="s">
        <v>281</v>
      </c>
      <c r="F39" s="14" t="s">
        <v>66</v>
      </c>
      <c r="G39" s="15" t="s">
        <v>67</v>
      </c>
      <c r="H39" s="14" t="s">
        <v>66</v>
      </c>
      <c r="I39" s="15" t="s">
        <v>67</v>
      </c>
      <c r="J39" s="15" t="s">
        <v>67</v>
      </c>
      <c r="K39" s="14" t="s">
        <v>66</v>
      </c>
      <c r="L39" s="15" t="s">
        <v>67</v>
      </c>
      <c r="M39" s="15" t="s">
        <v>67</v>
      </c>
      <c r="N39" s="15" t="s">
        <v>67</v>
      </c>
      <c r="O39" s="16">
        <v>0</v>
      </c>
      <c r="P39" s="16">
        <v>0.18</v>
      </c>
      <c r="Q39" s="16">
        <v>0</v>
      </c>
      <c r="R39" s="16">
        <v>0</v>
      </c>
      <c r="S39" s="16">
        <v>0.09</v>
      </c>
      <c r="T39" s="16">
        <v>0</v>
      </c>
      <c r="U39" s="16">
        <v>0.09</v>
      </c>
      <c r="V39" s="16">
        <v>0</v>
      </c>
      <c r="W39" s="16">
        <v>0</v>
      </c>
      <c r="X39" s="16">
        <v>0.28999999999999998</v>
      </c>
      <c r="Y39" s="16">
        <v>0</v>
      </c>
      <c r="Z39" s="16">
        <v>0.28999999999999998</v>
      </c>
      <c r="AA39" s="16">
        <v>0.28999999999999998</v>
      </c>
      <c r="AB39" s="16">
        <v>0</v>
      </c>
      <c r="AC39" s="16">
        <v>0</v>
      </c>
      <c r="AD39" s="16">
        <v>0.28999999999999998</v>
      </c>
      <c r="AE39" s="16">
        <v>0</v>
      </c>
      <c r="AF39" s="16">
        <v>0</v>
      </c>
      <c r="AG39" s="16">
        <v>0</v>
      </c>
      <c r="AH39" s="5" t="s">
        <v>122</v>
      </c>
      <c r="AK39" s="17">
        <v>1</v>
      </c>
      <c r="AL39" s="17">
        <v>0</v>
      </c>
      <c r="AM39" t="str">
        <f t="shared" si="0"/>
        <v>Bandspridning:nedbr. 4 tim obevuxen mark, antingen inför sådd av höstsäd eller vårsådd gröda</v>
      </c>
    </row>
    <row r="40" spans="1:39" ht="51" x14ac:dyDescent="0.2">
      <c r="A40">
        <v>73</v>
      </c>
      <c r="B40" t="s">
        <v>109</v>
      </c>
      <c r="C40" t="s">
        <v>69</v>
      </c>
      <c r="D40" t="s">
        <v>76</v>
      </c>
      <c r="E40" s="34" t="s">
        <v>281</v>
      </c>
      <c r="F40" s="14" t="s">
        <v>66</v>
      </c>
      <c r="G40" s="15" t="s">
        <v>67</v>
      </c>
      <c r="H40" s="14" t="s">
        <v>66</v>
      </c>
      <c r="I40" s="15" t="s">
        <v>67</v>
      </c>
      <c r="J40" s="15" t="s">
        <v>67</v>
      </c>
      <c r="K40" s="14" t="s">
        <v>66</v>
      </c>
      <c r="L40" s="15" t="s">
        <v>67</v>
      </c>
      <c r="M40" s="15" t="s">
        <v>67</v>
      </c>
      <c r="N40" s="15" t="s">
        <v>67</v>
      </c>
      <c r="O40" s="16">
        <v>0</v>
      </c>
      <c r="P40" s="16">
        <v>0.25</v>
      </c>
      <c r="Q40" s="16">
        <v>0</v>
      </c>
      <c r="R40" s="16">
        <v>0</v>
      </c>
      <c r="S40" s="16">
        <v>0.15</v>
      </c>
      <c r="T40" s="16">
        <v>0</v>
      </c>
      <c r="U40" s="16">
        <v>0.15</v>
      </c>
      <c r="V40" s="16">
        <v>0</v>
      </c>
      <c r="W40" s="16">
        <v>0</v>
      </c>
      <c r="X40" s="16">
        <v>0.27</v>
      </c>
      <c r="Y40" s="16">
        <v>0</v>
      </c>
      <c r="Z40" s="16">
        <v>0.27</v>
      </c>
      <c r="AA40" s="16">
        <v>0.27</v>
      </c>
      <c r="AB40" s="16">
        <v>0</v>
      </c>
      <c r="AC40" s="16">
        <v>0</v>
      </c>
      <c r="AD40" s="16">
        <v>0.27</v>
      </c>
      <c r="AE40" s="16">
        <v>0</v>
      </c>
      <c r="AF40" s="16">
        <v>0</v>
      </c>
      <c r="AG40" s="16">
        <v>0</v>
      </c>
      <c r="AH40" s="5" t="s">
        <v>123</v>
      </c>
      <c r="AK40" s="17">
        <v>1</v>
      </c>
      <c r="AL40" s="17">
        <v>0</v>
      </c>
      <c r="AM40" t="str">
        <f t="shared" si="0"/>
        <v>Bandspridning:nedbr. 12 tim obevuxen mark, antingen inför sådd av höstsäd eller vårsådd gröda</v>
      </c>
    </row>
    <row r="41" spans="1:39" ht="14.25" x14ac:dyDescent="0.2">
      <c r="A41">
        <v>74</v>
      </c>
      <c r="B41" t="s">
        <v>109</v>
      </c>
      <c r="C41" t="s">
        <v>124</v>
      </c>
      <c r="D41" s="5" t="s">
        <v>72</v>
      </c>
      <c r="E41" s="5" t="s">
        <v>277</v>
      </c>
      <c r="F41" s="14" t="s">
        <v>66</v>
      </c>
      <c r="G41" s="15" t="s">
        <v>67</v>
      </c>
      <c r="H41" s="14" t="s">
        <v>66</v>
      </c>
      <c r="I41" s="15" t="s">
        <v>67</v>
      </c>
      <c r="J41" s="15" t="s">
        <v>67</v>
      </c>
      <c r="K41" s="14" t="s">
        <v>66</v>
      </c>
      <c r="L41" s="15" t="s">
        <v>67</v>
      </c>
      <c r="M41" s="15" t="s">
        <v>67</v>
      </c>
      <c r="N41" s="15" t="s">
        <v>67</v>
      </c>
      <c r="O41" s="16">
        <v>0</v>
      </c>
      <c r="P41" s="16">
        <v>0.1</v>
      </c>
      <c r="Q41" s="16">
        <v>0</v>
      </c>
      <c r="R41" s="16">
        <v>0</v>
      </c>
      <c r="S41" s="16">
        <v>0.03</v>
      </c>
      <c r="T41" s="16">
        <v>0</v>
      </c>
      <c r="U41" s="16">
        <v>0.03</v>
      </c>
      <c r="V41" s="16">
        <v>0</v>
      </c>
      <c r="W41" s="16">
        <v>0</v>
      </c>
      <c r="X41" s="16">
        <v>0.9</v>
      </c>
      <c r="Y41" s="16">
        <v>0</v>
      </c>
      <c r="Z41" s="16">
        <v>0.9</v>
      </c>
      <c r="AA41" s="16">
        <v>0.75</v>
      </c>
      <c r="AB41" s="16">
        <v>0</v>
      </c>
      <c r="AC41" s="16">
        <v>0</v>
      </c>
      <c r="AD41" s="16">
        <v>0.9</v>
      </c>
      <c r="AE41" s="16">
        <v>0</v>
      </c>
      <c r="AF41" s="16">
        <v>0</v>
      </c>
      <c r="AG41" s="16">
        <v>0</v>
      </c>
      <c r="AH41" s="5" t="s">
        <v>125</v>
      </c>
      <c r="AK41" s="17">
        <v>1</v>
      </c>
      <c r="AL41" s="17">
        <v>0</v>
      </c>
      <c r="AM41" t="str">
        <f t="shared" si="0"/>
        <v>Bandspridning, raps:nedbr. 1 tim inför sådd av höstraps</v>
      </c>
    </row>
    <row r="42" spans="1:39" ht="14.25" x14ac:dyDescent="0.2">
      <c r="A42">
        <v>75</v>
      </c>
      <c r="B42" t="s">
        <v>109</v>
      </c>
      <c r="C42" t="s">
        <v>69</v>
      </c>
      <c r="D42" t="s">
        <v>79</v>
      </c>
      <c r="E42" s="5"/>
      <c r="F42" s="14" t="s">
        <v>66</v>
      </c>
      <c r="G42" s="15" t="s">
        <v>67</v>
      </c>
      <c r="H42" s="14" t="s">
        <v>66</v>
      </c>
      <c r="I42" s="15" t="s">
        <v>67</v>
      </c>
      <c r="J42" s="15" t="s">
        <v>67</v>
      </c>
      <c r="K42" s="14" t="s">
        <v>66</v>
      </c>
      <c r="L42" s="15" t="s">
        <v>67</v>
      </c>
      <c r="M42" s="15" t="s">
        <v>67</v>
      </c>
      <c r="N42" s="15" t="s">
        <v>67</v>
      </c>
      <c r="O42" s="16">
        <v>0</v>
      </c>
      <c r="P42" s="16">
        <v>0.3</v>
      </c>
      <c r="Q42" s="16">
        <v>0</v>
      </c>
      <c r="R42" s="16">
        <v>0</v>
      </c>
      <c r="S42" s="16">
        <v>0.4</v>
      </c>
      <c r="T42" s="16">
        <v>0</v>
      </c>
      <c r="U42" s="16">
        <v>0.4</v>
      </c>
      <c r="V42" s="16">
        <v>0</v>
      </c>
      <c r="W42" s="16">
        <v>0</v>
      </c>
      <c r="X42" s="16">
        <v>0.2</v>
      </c>
      <c r="Y42" s="16">
        <v>0</v>
      </c>
      <c r="Z42" s="16">
        <v>0.25</v>
      </c>
      <c r="AA42" s="16">
        <v>0.3</v>
      </c>
      <c r="AB42" s="16">
        <v>0</v>
      </c>
      <c r="AC42" s="16">
        <v>0</v>
      </c>
      <c r="AD42" s="16">
        <v>0.25</v>
      </c>
      <c r="AE42" s="16">
        <v>0</v>
      </c>
      <c r="AF42" s="16">
        <v>0</v>
      </c>
      <c r="AG42" s="16">
        <v>0</v>
      </c>
      <c r="AH42" s="5" t="s">
        <v>128</v>
      </c>
      <c r="AK42" s="17">
        <v>0.9</v>
      </c>
      <c r="AL42" s="17">
        <v>0</v>
      </c>
      <c r="AM42" t="str">
        <f t="shared" si="0"/>
        <v xml:space="preserve">Bandspridning:ej nedbr. </v>
      </c>
    </row>
    <row r="43" spans="1:39" ht="14.25" x14ac:dyDescent="0.2">
      <c r="A43">
        <v>76</v>
      </c>
      <c r="B43" t="s">
        <v>109</v>
      </c>
      <c r="C43" t="s">
        <v>92</v>
      </c>
      <c r="E43" s="5"/>
      <c r="F43" s="14" t="s">
        <v>66</v>
      </c>
      <c r="G43" s="15" t="s">
        <v>67</v>
      </c>
      <c r="H43" s="14" t="s">
        <v>66</v>
      </c>
      <c r="I43" s="15" t="s">
        <v>67</v>
      </c>
      <c r="J43" s="15" t="s">
        <v>67</v>
      </c>
      <c r="K43" s="14" t="s">
        <v>66</v>
      </c>
      <c r="L43" s="15" t="s">
        <v>67</v>
      </c>
      <c r="M43" s="15" t="s">
        <v>67</v>
      </c>
      <c r="N43" s="15" t="s">
        <v>67</v>
      </c>
      <c r="O43" s="16">
        <v>0</v>
      </c>
      <c r="P43" s="16">
        <v>0.3</v>
      </c>
      <c r="Q43" s="16">
        <v>0</v>
      </c>
      <c r="R43" s="16">
        <v>0</v>
      </c>
      <c r="S43" s="16">
        <v>0.4</v>
      </c>
      <c r="T43" s="16">
        <v>0</v>
      </c>
      <c r="U43" s="16">
        <v>0.4</v>
      </c>
      <c r="V43" s="16">
        <v>0</v>
      </c>
      <c r="W43" s="16">
        <v>0</v>
      </c>
      <c r="X43" s="16">
        <v>0.5</v>
      </c>
      <c r="Y43" s="16">
        <v>0</v>
      </c>
      <c r="Z43" s="16">
        <v>0.5</v>
      </c>
      <c r="AA43" s="16">
        <v>0.4</v>
      </c>
      <c r="AB43" s="16">
        <v>0</v>
      </c>
      <c r="AC43" s="16">
        <v>0</v>
      </c>
      <c r="AD43" s="16">
        <v>0.5</v>
      </c>
      <c r="AE43" s="16">
        <v>0</v>
      </c>
      <c r="AF43" s="16">
        <v>0</v>
      </c>
      <c r="AG43" s="16">
        <v>0</v>
      </c>
      <c r="AH43" s="5" t="s">
        <v>129</v>
      </c>
      <c r="AI43" t="s">
        <v>120</v>
      </c>
      <c r="AJ43" s="20">
        <v>37128</v>
      </c>
      <c r="AK43" s="17">
        <v>0.8</v>
      </c>
      <c r="AL43" s="17">
        <v>0</v>
      </c>
      <c r="AM43" t="str">
        <f t="shared" si="0"/>
        <v xml:space="preserve">Bandspridning, vall: </v>
      </c>
    </row>
    <row r="44" spans="1:39" ht="14.25" x14ac:dyDescent="0.2">
      <c r="A44">
        <v>77</v>
      </c>
      <c r="B44" t="s">
        <v>109</v>
      </c>
      <c r="C44" t="s">
        <v>105</v>
      </c>
      <c r="F44" s="14" t="s">
        <v>66</v>
      </c>
      <c r="G44" s="15" t="s">
        <v>67</v>
      </c>
      <c r="H44" s="14" t="s">
        <v>66</v>
      </c>
      <c r="I44" s="15" t="s">
        <v>67</v>
      </c>
      <c r="J44" s="15" t="s">
        <v>67</v>
      </c>
      <c r="K44" s="14" t="s">
        <v>66</v>
      </c>
      <c r="L44" s="15" t="s">
        <v>67</v>
      </c>
      <c r="M44" s="15" t="s">
        <v>66</v>
      </c>
      <c r="N44" s="15" t="s">
        <v>67</v>
      </c>
      <c r="O44" s="16">
        <v>0</v>
      </c>
      <c r="P44" s="16">
        <v>0.15</v>
      </c>
      <c r="Q44" s="16">
        <v>0</v>
      </c>
      <c r="R44" s="16">
        <v>0</v>
      </c>
      <c r="S44" s="16">
        <v>0.2</v>
      </c>
      <c r="T44" s="16">
        <v>0</v>
      </c>
      <c r="U44" s="16">
        <v>0.2</v>
      </c>
      <c r="V44" s="16">
        <v>0</v>
      </c>
      <c r="W44" s="16">
        <v>0</v>
      </c>
      <c r="X44" s="16">
        <v>0.32</v>
      </c>
      <c r="Y44" s="16">
        <v>0</v>
      </c>
      <c r="Z44" s="16">
        <v>0.32</v>
      </c>
      <c r="AA44" s="16">
        <v>0.32</v>
      </c>
      <c r="AB44" s="16">
        <v>0</v>
      </c>
      <c r="AC44" s="16">
        <v>0</v>
      </c>
      <c r="AD44" s="16">
        <v>0.32</v>
      </c>
      <c r="AE44" s="16">
        <v>0</v>
      </c>
      <c r="AF44" s="16">
        <v>0.3</v>
      </c>
      <c r="AG44" s="16">
        <v>0.3</v>
      </c>
      <c r="AH44" s="5" t="s">
        <v>130</v>
      </c>
      <c r="AJ44" s="20">
        <v>37127</v>
      </c>
      <c r="AK44" s="17">
        <v>1</v>
      </c>
      <c r="AL44" s="17">
        <v>0</v>
      </c>
      <c r="AM44" t="str">
        <f t="shared" si="0"/>
        <v xml:space="preserve">Myllning, stråsäd: </v>
      </c>
    </row>
    <row r="45" spans="1:39" ht="14.25" x14ac:dyDescent="0.2">
      <c r="A45">
        <v>78</v>
      </c>
      <c r="B45" t="s">
        <v>109</v>
      </c>
      <c r="C45" t="s">
        <v>94</v>
      </c>
      <c r="F45" s="14" t="s">
        <v>66</v>
      </c>
      <c r="G45" s="15" t="s">
        <v>67</v>
      </c>
      <c r="H45" s="14" t="s">
        <v>66</v>
      </c>
      <c r="I45" s="15" t="s">
        <v>67</v>
      </c>
      <c r="J45" s="15" t="s">
        <v>67</v>
      </c>
      <c r="K45" s="14" t="s">
        <v>66</v>
      </c>
      <c r="L45" s="15" t="s">
        <v>67</v>
      </c>
      <c r="M45" s="15" t="s">
        <v>67</v>
      </c>
      <c r="N45" s="15" t="s">
        <v>67</v>
      </c>
      <c r="O45" s="16">
        <v>0</v>
      </c>
      <c r="P45" s="16">
        <v>0.15</v>
      </c>
      <c r="Q45" s="16">
        <v>0</v>
      </c>
      <c r="R45" s="16">
        <v>0</v>
      </c>
      <c r="S45" s="16">
        <v>0.2</v>
      </c>
      <c r="T45" s="16">
        <v>0</v>
      </c>
      <c r="U45" s="16">
        <v>0.2</v>
      </c>
      <c r="V45" s="16">
        <v>0</v>
      </c>
      <c r="W45" s="16">
        <v>0</v>
      </c>
      <c r="X45" s="16">
        <v>0.75</v>
      </c>
      <c r="Y45" s="16">
        <v>0</v>
      </c>
      <c r="Z45" s="16">
        <v>0.75</v>
      </c>
      <c r="AA45" s="16">
        <v>0.5</v>
      </c>
      <c r="AB45" s="16">
        <v>0</v>
      </c>
      <c r="AC45" s="16">
        <v>0</v>
      </c>
      <c r="AD45" s="16">
        <v>0.75</v>
      </c>
      <c r="AE45" s="16">
        <v>0</v>
      </c>
      <c r="AF45" s="16">
        <v>0.3</v>
      </c>
      <c r="AG45" s="16">
        <v>0.3</v>
      </c>
      <c r="AH45" s="5" t="s">
        <v>132</v>
      </c>
      <c r="AJ45" s="20">
        <v>37127</v>
      </c>
      <c r="AK45" s="17">
        <v>0.9</v>
      </c>
      <c r="AL45" s="17">
        <v>0</v>
      </c>
      <c r="AM45" t="str">
        <f t="shared" si="0"/>
        <v xml:space="preserve">Myllning, vall: </v>
      </c>
    </row>
    <row r="46" spans="1:39" ht="14.25" x14ac:dyDescent="0.2">
      <c r="A46">
        <v>79</v>
      </c>
      <c r="B46" t="s">
        <v>109</v>
      </c>
      <c r="C46" t="s">
        <v>124</v>
      </c>
      <c r="D46" t="s">
        <v>74</v>
      </c>
      <c r="E46" s="5" t="s">
        <v>277</v>
      </c>
      <c r="F46" s="14" t="s">
        <v>66</v>
      </c>
      <c r="G46" s="15" t="s">
        <v>67</v>
      </c>
      <c r="H46" s="14" t="s">
        <v>66</v>
      </c>
      <c r="I46" s="15" t="s">
        <v>67</v>
      </c>
      <c r="J46" s="15" t="s">
        <v>67</v>
      </c>
      <c r="K46" s="14" t="s">
        <v>66</v>
      </c>
      <c r="L46" s="15" t="s">
        <v>67</v>
      </c>
      <c r="M46" s="15" t="s">
        <v>67</v>
      </c>
      <c r="N46" s="15" t="s">
        <v>67</v>
      </c>
      <c r="O46" s="16">
        <v>0</v>
      </c>
      <c r="P46" s="16">
        <v>0.18</v>
      </c>
      <c r="Q46" s="16">
        <v>0</v>
      </c>
      <c r="R46" s="16">
        <v>0</v>
      </c>
      <c r="S46" s="16">
        <v>0.09</v>
      </c>
      <c r="T46" s="16">
        <v>0</v>
      </c>
      <c r="U46" s="16">
        <v>0.09</v>
      </c>
      <c r="V46" s="16">
        <v>0</v>
      </c>
      <c r="W46" s="16">
        <v>0</v>
      </c>
      <c r="X46" s="16">
        <v>0.85</v>
      </c>
      <c r="Y46" s="16">
        <v>0</v>
      </c>
      <c r="Z46" s="16">
        <v>0.85</v>
      </c>
      <c r="AA46" s="16">
        <v>0.7</v>
      </c>
      <c r="AB46" s="16">
        <v>0</v>
      </c>
      <c r="AC46" s="16">
        <v>0</v>
      </c>
      <c r="AD46" s="16">
        <v>0.85</v>
      </c>
      <c r="AE46" s="16">
        <v>0</v>
      </c>
      <c r="AF46" s="16">
        <v>0</v>
      </c>
      <c r="AG46" s="16">
        <v>0</v>
      </c>
      <c r="AH46" s="5" t="s">
        <v>126</v>
      </c>
      <c r="AK46" s="17">
        <v>1</v>
      </c>
      <c r="AL46" s="17">
        <v>0</v>
      </c>
      <c r="AM46" t="str">
        <f t="shared" si="0"/>
        <v>Bandspridning, raps:nedbr. 4 tim inför sådd av höstraps</v>
      </c>
    </row>
    <row r="47" spans="1:39" ht="14.25" x14ac:dyDescent="0.2">
      <c r="A47">
        <v>80</v>
      </c>
      <c r="B47" t="s">
        <v>109</v>
      </c>
      <c r="C47" t="s">
        <v>124</v>
      </c>
      <c r="D47" t="s">
        <v>76</v>
      </c>
      <c r="E47" s="5" t="s">
        <v>277</v>
      </c>
      <c r="F47" s="14" t="s">
        <v>66</v>
      </c>
      <c r="G47" s="15" t="s">
        <v>67</v>
      </c>
      <c r="H47" s="14" t="s">
        <v>66</v>
      </c>
      <c r="I47" s="15" t="s">
        <v>67</v>
      </c>
      <c r="J47" s="15" t="s">
        <v>67</v>
      </c>
      <c r="K47" s="14" t="s">
        <v>66</v>
      </c>
      <c r="L47" s="15" t="s">
        <v>67</v>
      </c>
      <c r="M47" s="15" t="s">
        <v>67</v>
      </c>
      <c r="N47" s="15" t="s">
        <v>67</v>
      </c>
      <c r="O47" s="16">
        <v>0</v>
      </c>
      <c r="P47" s="16">
        <v>0.25</v>
      </c>
      <c r="Q47" s="16">
        <v>0</v>
      </c>
      <c r="R47" s="16">
        <v>0</v>
      </c>
      <c r="S47" s="16">
        <v>0.15</v>
      </c>
      <c r="T47" s="16">
        <v>0</v>
      </c>
      <c r="U47" s="16">
        <v>0.15</v>
      </c>
      <c r="V47" s="16">
        <v>0</v>
      </c>
      <c r="W47" s="16">
        <v>0</v>
      </c>
      <c r="X47" s="16">
        <v>0.8</v>
      </c>
      <c r="Y47" s="16">
        <v>0</v>
      </c>
      <c r="Z47" s="16">
        <v>0.8</v>
      </c>
      <c r="AA47" s="16">
        <v>0.65</v>
      </c>
      <c r="AB47" s="16">
        <v>0</v>
      </c>
      <c r="AC47" s="16">
        <v>0</v>
      </c>
      <c r="AD47" s="16">
        <v>0.8</v>
      </c>
      <c r="AE47" s="16">
        <v>0</v>
      </c>
      <c r="AF47" s="16">
        <v>0</v>
      </c>
      <c r="AG47" s="16">
        <v>0</v>
      </c>
      <c r="AH47" s="5" t="s">
        <v>127</v>
      </c>
      <c r="AK47" s="17">
        <v>1</v>
      </c>
      <c r="AL47" s="17">
        <v>0</v>
      </c>
      <c r="AM47" t="str">
        <f t="shared" si="0"/>
        <v>Bandspridning, raps:nedbr. 12 tim inför sådd av höstraps</v>
      </c>
    </row>
    <row r="48" spans="1:39" s="18" customFormat="1" ht="25.5" x14ac:dyDescent="0.2">
      <c r="A48">
        <v>81</v>
      </c>
      <c r="B48" t="s">
        <v>133</v>
      </c>
      <c r="C48" t="s">
        <v>65</v>
      </c>
      <c r="D48" s="5" t="s">
        <v>72</v>
      </c>
      <c r="E48" s="34" t="s">
        <v>282</v>
      </c>
      <c r="F48" s="14" t="s">
        <v>66</v>
      </c>
      <c r="G48" s="15" t="s">
        <v>66</v>
      </c>
      <c r="H48" s="14" t="s">
        <v>66</v>
      </c>
      <c r="I48" s="15" t="s">
        <v>66</v>
      </c>
      <c r="J48" s="15" t="s">
        <v>66</v>
      </c>
      <c r="K48" s="14" t="s">
        <v>66</v>
      </c>
      <c r="L48" s="15" t="s">
        <v>66</v>
      </c>
      <c r="M48" s="15" t="s">
        <v>67</v>
      </c>
      <c r="N48" s="15" t="s">
        <v>67</v>
      </c>
      <c r="O48" s="16">
        <v>0.1</v>
      </c>
      <c r="P48" s="16">
        <v>0.1</v>
      </c>
      <c r="Q48" s="16">
        <v>0.1</v>
      </c>
      <c r="R48" s="16">
        <v>0.08</v>
      </c>
      <c r="S48" s="16">
        <v>0.05</v>
      </c>
      <c r="T48" s="16">
        <v>0.3</v>
      </c>
      <c r="U48" s="16">
        <v>0.05</v>
      </c>
      <c r="V48" s="16">
        <v>0.1</v>
      </c>
      <c r="W48" s="16">
        <v>0.5</v>
      </c>
      <c r="X48" s="16">
        <v>0.4</v>
      </c>
      <c r="Y48" s="16">
        <v>0.4</v>
      </c>
      <c r="Z48" s="16">
        <v>0.4</v>
      </c>
      <c r="AA48" s="16">
        <v>0.35</v>
      </c>
      <c r="AB48" s="16">
        <v>0.5</v>
      </c>
      <c r="AC48" s="16">
        <v>0.7</v>
      </c>
      <c r="AD48" s="16">
        <v>0.4</v>
      </c>
      <c r="AE48" s="16">
        <v>0.5</v>
      </c>
      <c r="AF48" s="16">
        <v>0.3</v>
      </c>
      <c r="AG48" s="16">
        <v>0.3</v>
      </c>
      <c r="AH48" t="s">
        <v>134</v>
      </c>
      <c r="AI48"/>
      <c r="AJ48"/>
      <c r="AK48" s="17">
        <v>0.8</v>
      </c>
      <c r="AL48" s="17">
        <v>0</v>
      </c>
      <c r="AM48" t="str">
        <f t="shared" si="0"/>
        <v>Bredspridning:nedbr. 1 tim ingen gröda just efter, troligen vårsådd gröda</v>
      </c>
    </row>
    <row r="49" spans="1:39" s="18" customFormat="1" ht="25.5" x14ac:dyDescent="0.2">
      <c r="A49">
        <v>82</v>
      </c>
      <c r="B49" t="s">
        <v>133</v>
      </c>
      <c r="C49" t="s">
        <v>65</v>
      </c>
      <c r="D49" t="s">
        <v>74</v>
      </c>
      <c r="E49" s="34" t="s">
        <v>282</v>
      </c>
      <c r="F49" s="14" t="s">
        <v>66</v>
      </c>
      <c r="G49" s="15" t="s">
        <v>66</v>
      </c>
      <c r="H49" s="14" t="s">
        <v>66</v>
      </c>
      <c r="I49" s="15" t="s">
        <v>66</v>
      </c>
      <c r="J49" s="15" t="s">
        <v>66</v>
      </c>
      <c r="K49" s="14" t="s">
        <v>66</v>
      </c>
      <c r="L49" s="15" t="s">
        <v>66</v>
      </c>
      <c r="M49" s="15" t="s">
        <v>67</v>
      </c>
      <c r="N49" s="15" t="s">
        <v>67</v>
      </c>
      <c r="O49" s="16">
        <v>0.15</v>
      </c>
      <c r="P49" s="16">
        <v>0.15</v>
      </c>
      <c r="Q49" s="16">
        <v>0.15</v>
      </c>
      <c r="R49" s="16">
        <v>0.12</v>
      </c>
      <c r="S49" s="16">
        <v>0.08</v>
      </c>
      <c r="T49" s="16">
        <v>0.4</v>
      </c>
      <c r="U49" s="16">
        <v>0.08</v>
      </c>
      <c r="V49" s="16">
        <v>0.15</v>
      </c>
      <c r="W49" s="16">
        <v>0.45</v>
      </c>
      <c r="X49" s="16">
        <v>0.38</v>
      </c>
      <c r="Y49" s="16">
        <v>0.38</v>
      </c>
      <c r="Z49" s="16">
        <v>0.38</v>
      </c>
      <c r="AA49" s="16">
        <v>0.33</v>
      </c>
      <c r="AB49" s="16">
        <v>0.45</v>
      </c>
      <c r="AC49" s="16">
        <v>0.7</v>
      </c>
      <c r="AD49" s="16">
        <v>0.38</v>
      </c>
      <c r="AE49" s="16">
        <v>0.45</v>
      </c>
      <c r="AF49" s="16">
        <v>0.3</v>
      </c>
      <c r="AG49" s="16">
        <v>0.3</v>
      </c>
      <c r="AH49" t="s">
        <v>135</v>
      </c>
      <c r="AI49"/>
      <c r="AJ49"/>
      <c r="AK49" s="17">
        <v>0.7</v>
      </c>
      <c r="AL49" s="17">
        <v>0</v>
      </c>
      <c r="AM49" t="str">
        <f t="shared" si="0"/>
        <v>Bredspridning:nedbr. 4 tim ingen gröda just efter, troligen vårsådd gröda</v>
      </c>
    </row>
    <row r="50" spans="1:39" s="18" customFormat="1" ht="25.5" x14ac:dyDescent="0.2">
      <c r="A50">
        <v>83</v>
      </c>
      <c r="B50" t="s">
        <v>133</v>
      </c>
      <c r="C50" t="s">
        <v>65</v>
      </c>
      <c r="D50" t="s">
        <v>76</v>
      </c>
      <c r="E50" s="34" t="s">
        <v>282</v>
      </c>
      <c r="F50" s="14" t="s">
        <v>66</v>
      </c>
      <c r="G50" s="15" t="s">
        <v>66</v>
      </c>
      <c r="H50" s="14" t="s">
        <v>66</v>
      </c>
      <c r="I50" s="15" t="s">
        <v>66</v>
      </c>
      <c r="J50" s="15" t="s">
        <v>66</v>
      </c>
      <c r="K50" s="14" t="s">
        <v>66</v>
      </c>
      <c r="L50" s="15" t="s">
        <v>66</v>
      </c>
      <c r="M50" s="15" t="s">
        <v>67</v>
      </c>
      <c r="N50" s="15" t="s">
        <v>67</v>
      </c>
      <c r="O50" s="16">
        <v>0.2</v>
      </c>
      <c r="P50" s="16">
        <v>0.2</v>
      </c>
      <c r="Q50" s="16">
        <v>0.2</v>
      </c>
      <c r="R50" s="16">
        <v>0.17</v>
      </c>
      <c r="S50" s="16">
        <v>0.1</v>
      </c>
      <c r="T50" s="16">
        <v>0.5</v>
      </c>
      <c r="U50" s="16">
        <v>0.1</v>
      </c>
      <c r="V50" s="16">
        <v>0.2</v>
      </c>
      <c r="W50" s="16">
        <v>0.4</v>
      </c>
      <c r="X50" s="16">
        <v>0.35</v>
      </c>
      <c r="Y50" s="16">
        <v>0.35</v>
      </c>
      <c r="Z50" s="16">
        <v>0.35</v>
      </c>
      <c r="AA50" s="16">
        <v>0.3</v>
      </c>
      <c r="AB50" s="16">
        <v>0.4</v>
      </c>
      <c r="AC50" s="16">
        <v>0.6</v>
      </c>
      <c r="AD50" s="16">
        <v>0.35</v>
      </c>
      <c r="AE50" s="16">
        <v>0.4</v>
      </c>
      <c r="AF50" s="16">
        <v>0.3</v>
      </c>
      <c r="AG50" s="16">
        <v>0.3</v>
      </c>
      <c r="AH50" t="s">
        <v>136</v>
      </c>
      <c r="AI50"/>
      <c r="AJ50"/>
      <c r="AK50" s="17">
        <v>0.7</v>
      </c>
      <c r="AL50" s="17">
        <v>0</v>
      </c>
      <c r="AM50" t="str">
        <f t="shared" si="0"/>
        <v>Bredspridning:nedbr. 12 tim ingen gröda just efter, troligen vårsådd gröda</v>
      </c>
    </row>
    <row r="51" spans="1:39" s="18" customFormat="1" ht="14.25" x14ac:dyDescent="0.2">
      <c r="A51">
        <v>84</v>
      </c>
      <c r="B51" t="s">
        <v>109</v>
      </c>
      <c r="C51" t="s">
        <v>131</v>
      </c>
      <c r="D51"/>
      <c r="E51" s="5" t="s">
        <v>277</v>
      </c>
      <c r="F51" s="14" t="s">
        <v>66</v>
      </c>
      <c r="G51" s="15" t="s">
        <v>67</v>
      </c>
      <c r="H51" s="14" t="s">
        <v>66</v>
      </c>
      <c r="I51" s="15" t="s">
        <v>67</v>
      </c>
      <c r="J51" s="15" t="s">
        <v>67</v>
      </c>
      <c r="K51" s="14" t="s">
        <v>66</v>
      </c>
      <c r="L51" s="15" t="s">
        <v>67</v>
      </c>
      <c r="M51" s="15" t="s">
        <v>66</v>
      </c>
      <c r="N51" s="15" t="s">
        <v>67</v>
      </c>
      <c r="O51" s="16">
        <v>0</v>
      </c>
      <c r="P51" s="16">
        <v>0.15</v>
      </c>
      <c r="Q51" s="16">
        <v>0</v>
      </c>
      <c r="R51" s="16">
        <v>0</v>
      </c>
      <c r="S51" s="16">
        <v>0.2</v>
      </c>
      <c r="T51" s="16">
        <v>0</v>
      </c>
      <c r="U51" s="16">
        <v>0.2</v>
      </c>
      <c r="V51" s="16">
        <v>0</v>
      </c>
      <c r="W51" s="16">
        <v>0</v>
      </c>
      <c r="X51" s="16">
        <v>0.95</v>
      </c>
      <c r="Y51" s="16">
        <v>0</v>
      </c>
      <c r="Z51" s="16">
        <v>0.95</v>
      </c>
      <c r="AA51" s="16">
        <v>0.8</v>
      </c>
      <c r="AB51" s="16">
        <v>0</v>
      </c>
      <c r="AC51" s="16">
        <v>0</v>
      </c>
      <c r="AD51" s="16">
        <v>0.95</v>
      </c>
      <c r="AE51" s="16">
        <v>0</v>
      </c>
      <c r="AF51" s="16">
        <v>0.4</v>
      </c>
      <c r="AG51" s="16">
        <v>0.4</v>
      </c>
      <c r="AH51" t="s">
        <v>288</v>
      </c>
      <c r="AI51"/>
      <c r="AJ51" s="20">
        <v>37127</v>
      </c>
      <c r="AK51" s="17">
        <v>1</v>
      </c>
      <c r="AL51" s="17">
        <v>0</v>
      </c>
      <c r="AM51" t="str">
        <f t="shared" si="0"/>
        <v>Myllning, raps: inför sådd av höstraps</v>
      </c>
    </row>
    <row r="52" spans="1:39" s="18" customFormat="1" ht="25.5" x14ac:dyDescent="0.2">
      <c r="A52">
        <v>85</v>
      </c>
      <c r="B52" t="s">
        <v>133</v>
      </c>
      <c r="C52" t="s">
        <v>65</v>
      </c>
      <c r="D52" t="s">
        <v>79</v>
      </c>
      <c r="E52" s="34" t="s">
        <v>282</v>
      </c>
      <c r="F52" s="14" t="s">
        <v>66</v>
      </c>
      <c r="G52" s="15" t="s">
        <v>66</v>
      </c>
      <c r="H52" s="14" t="s">
        <v>66</v>
      </c>
      <c r="I52" s="15" t="s">
        <v>66</v>
      </c>
      <c r="J52" s="15" t="s">
        <v>66</v>
      </c>
      <c r="K52" s="14" t="s">
        <v>66</v>
      </c>
      <c r="L52" s="15" t="s">
        <v>66</v>
      </c>
      <c r="M52" s="15" t="s">
        <v>67</v>
      </c>
      <c r="N52" s="15" t="s">
        <v>67</v>
      </c>
      <c r="O52" s="16">
        <v>0.3</v>
      </c>
      <c r="P52" s="16">
        <v>0.25</v>
      </c>
      <c r="Q52" s="16">
        <v>0.3</v>
      </c>
      <c r="R52" s="16">
        <v>0.3</v>
      </c>
      <c r="S52" s="16">
        <v>0.3</v>
      </c>
      <c r="T52" s="16">
        <v>0.6</v>
      </c>
      <c r="U52" s="16">
        <v>0.3</v>
      </c>
      <c r="V52" s="16">
        <v>0.3</v>
      </c>
      <c r="W52" s="16">
        <v>0.4</v>
      </c>
      <c r="X52" s="16">
        <v>0.3</v>
      </c>
      <c r="Y52" s="16">
        <v>0.35</v>
      </c>
      <c r="Z52" s="16">
        <v>0.3</v>
      </c>
      <c r="AA52" s="16">
        <v>0.3</v>
      </c>
      <c r="AB52" s="16">
        <v>0.35</v>
      </c>
      <c r="AC52" s="16">
        <v>0.5</v>
      </c>
      <c r="AD52" s="16">
        <v>0.3</v>
      </c>
      <c r="AE52" s="16">
        <v>0.4</v>
      </c>
      <c r="AF52" s="16">
        <v>0.3</v>
      </c>
      <c r="AG52" s="16">
        <v>0.3</v>
      </c>
      <c r="AH52" t="s">
        <v>137</v>
      </c>
      <c r="AI52" t="s">
        <v>120</v>
      </c>
      <c r="AJ52" s="20">
        <v>37035</v>
      </c>
      <c r="AK52" s="17">
        <v>0.5</v>
      </c>
      <c r="AL52" s="17">
        <v>0</v>
      </c>
      <c r="AM52" t="str">
        <f t="shared" si="0"/>
        <v>Bredspridning:ej nedbr. ingen gröda just efter, troligen vårsådd gröda</v>
      </c>
    </row>
    <row r="53" spans="1:39" s="18" customFormat="1" ht="25.5" x14ac:dyDescent="0.2">
      <c r="A53">
        <v>91</v>
      </c>
      <c r="B53" t="s">
        <v>133</v>
      </c>
      <c r="C53" t="s">
        <v>69</v>
      </c>
      <c r="D53" s="5" t="s">
        <v>72</v>
      </c>
      <c r="E53" s="34" t="s">
        <v>282</v>
      </c>
      <c r="F53" s="14" t="s">
        <v>66</v>
      </c>
      <c r="G53" s="15" t="s">
        <v>67</v>
      </c>
      <c r="H53" s="14" t="s">
        <v>66</v>
      </c>
      <c r="I53" s="15" t="s">
        <v>67</v>
      </c>
      <c r="J53" s="15" t="s">
        <v>67</v>
      </c>
      <c r="K53" s="14" t="s">
        <v>66</v>
      </c>
      <c r="L53" s="15" t="s">
        <v>67</v>
      </c>
      <c r="M53" s="15" t="s">
        <v>67</v>
      </c>
      <c r="N53" s="15" t="s">
        <v>67</v>
      </c>
      <c r="O53" s="16">
        <v>0</v>
      </c>
      <c r="P53" s="16">
        <v>0.04</v>
      </c>
      <c r="Q53" s="16">
        <v>0</v>
      </c>
      <c r="R53" s="16">
        <v>0</v>
      </c>
      <c r="S53" s="16">
        <v>0.03</v>
      </c>
      <c r="T53" s="16">
        <v>0</v>
      </c>
      <c r="U53" s="16">
        <v>0.03</v>
      </c>
      <c r="V53" s="16">
        <v>0</v>
      </c>
      <c r="W53" s="16">
        <v>0</v>
      </c>
      <c r="X53" s="16">
        <v>0.4</v>
      </c>
      <c r="Y53" s="16">
        <v>0</v>
      </c>
      <c r="Z53" s="16">
        <v>0.4</v>
      </c>
      <c r="AA53" s="16">
        <v>0.35</v>
      </c>
      <c r="AB53" s="16">
        <v>0</v>
      </c>
      <c r="AC53" s="16">
        <v>0</v>
      </c>
      <c r="AD53" s="16">
        <v>0.4</v>
      </c>
      <c r="AE53" s="16">
        <v>0</v>
      </c>
      <c r="AF53" s="16">
        <v>0</v>
      </c>
      <c r="AG53" s="16">
        <v>0</v>
      </c>
      <c r="AH53" t="s">
        <v>138</v>
      </c>
      <c r="AI53"/>
      <c r="AJ53"/>
      <c r="AK53" s="17">
        <v>0.8</v>
      </c>
      <c r="AL53" s="17">
        <v>0</v>
      </c>
      <c r="AM53" t="str">
        <f t="shared" si="0"/>
        <v>Bandspridning:nedbr. 1 tim ingen gröda just efter, troligen vårsådd gröda</v>
      </c>
    </row>
    <row r="54" spans="1:39" s="18" customFormat="1" ht="25.5" x14ac:dyDescent="0.2">
      <c r="A54">
        <v>92</v>
      </c>
      <c r="B54" t="s">
        <v>133</v>
      </c>
      <c r="C54" t="s">
        <v>69</v>
      </c>
      <c r="D54" t="s">
        <v>74</v>
      </c>
      <c r="E54" s="34" t="s">
        <v>282</v>
      </c>
      <c r="F54" s="14" t="s">
        <v>66</v>
      </c>
      <c r="G54" s="15" t="s">
        <v>67</v>
      </c>
      <c r="H54" s="14" t="s">
        <v>66</v>
      </c>
      <c r="I54" s="15" t="s">
        <v>67</v>
      </c>
      <c r="J54" s="15" t="s">
        <v>67</v>
      </c>
      <c r="K54" s="14" t="s">
        <v>66</v>
      </c>
      <c r="L54" s="15" t="s">
        <v>67</v>
      </c>
      <c r="M54" s="15" t="s">
        <v>67</v>
      </c>
      <c r="N54" s="15" t="s">
        <v>67</v>
      </c>
      <c r="O54" s="16">
        <v>0</v>
      </c>
      <c r="P54" s="16">
        <v>0.11</v>
      </c>
      <c r="Q54" s="16">
        <v>0</v>
      </c>
      <c r="R54" s="16">
        <v>0</v>
      </c>
      <c r="S54" s="16">
        <v>0.04</v>
      </c>
      <c r="T54" s="16">
        <v>0</v>
      </c>
      <c r="U54" s="16">
        <v>0.04</v>
      </c>
      <c r="V54" s="16">
        <v>0</v>
      </c>
      <c r="W54" s="16">
        <v>0</v>
      </c>
      <c r="X54" s="16">
        <v>0.39</v>
      </c>
      <c r="Y54" s="16">
        <v>0</v>
      </c>
      <c r="Z54" s="16">
        <v>0.39</v>
      </c>
      <c r="AA54" s="16">
        <v>0.34</v>
      </c>
      <c r="AB54" s="16">
        <v>0</v>
      </c>
      <c r="AC54" s="16">
        <v>0</v>
      </c>
      <c r="AD54" s="16">
        <v>0.39</v>
      </c>
      <c r="AE54" s="16">
        <v>0</v>
      </c>
      <c r="AF54" s="16">
        <v>0</v>
      </c>
      <c r="AG54" s="16">
        <v>0</v>
      </c>
      <c r="AH54" t="s">
        <v>139</v>
      </c>
      <c r="AI54"/>
      <c r="AJ54"/>
      <c r="AK54" s="17">
        <v>0.7</v>
      </c>
      <c r="AL54" s="17">
        <v>0</v>
      </c>
      <c r="AM54" t="str">
        <f t="shared" si="0"/>
        <v>Bandspridning:nedbr. 4 tim ingen gröda just efter, troligen vårsådd gröda</v>
      </c>
    </row>
    <row r="55" spans="1:39" s="18" customFormat="1" ht="25.5" x14ac:dyDescent="0.2">
      <c r="A55">
        <v>93</v>
      </c>
      <c r="B55" t="s">
        <v>133</v>
      </c>
      <c r="C55" t="s">
        <v>69</v>
      </c>
      <c r="D55" t="s">
        <v>76</v>
      </c>
      <c r="E55" s="34" t="s">
        <v>282</v>
      </c>
      <c r="F55" s="14" t="s">
        <v>66</v>
      </c>
      <c r="G55" s="15" t="s">
        <v>67</v>
      </c>
      <c r="H55" s="14" t="s">
        <v>66</v>
      </c>
      <c r="I55" s="15" t="s">
        <v>67</v>
      </c>
      <c r="J55" s="15" t="s">
        <v>67</v>
      </c>
      <c r="K55" s="14" t="s">
        <v>66</v>
      </c>
      <c r="L55" s="15" t="s">
        <v>67</v>
      </c>
      <c r="M55" s="15" t="s">
        <v>67</v>
      </c>
      <c r="N55" s="15" t="s">
        <v>67</v>
      </c>
      <c r="O55" s="16">
        <v>0</v>
      </c>
      <c r="P55" s="16">
        <v>0.18</v>
      </c>
      <c r="Q55" s="16">
        <v>0</v>
      </c>
      <c r="R55" s="16">
        <v>0</v>
      </c>
      <c r="S55" s="16">
        <v>0.05</v>
      </c>
      <c r="T55" s="16">
        <v>0</v>
      </c>
      <c r="U55" s="16">
        <v>0.05</v>
      </c>
      <c r="V55" s="16">
        <v>0</v>
      </c>
      <c r="W55" s="16">
        <v>0</v>
      </c>
      <c r="X55" s="16">
        <v>0.38</v>
      </c>
      <c r="Y55" s="16">
        <v>0</v>
      </c>
      <c r="Z55" s="16">
        <v>0.38</v>
      </c>
      <c r="AA55" s="16">
        <v>0.33</v>
      </c>
      <c r="AB55" s="16">
        <v>0</v>
      </c>
      <c r="AC55" s="16">
        <v>0</v>
      </c>
      <c r="AD55" s="16">
        <v>0.38</v>
      </c>
      <c r="AE55" s="16">
        <v>0</v>
      </c>
      <c r="AF55" s="16">
        <v>0</v>
      </c>
      <c r="AG55" s="16">
        <v>0</v>
      </c>
      <c r="AH55" t="s">
        <v>140</v>
      </c>
      <c r="AI55"/>
      <c r="AJ55"/>
      <c r="AK55" s="17">
        <v>0.7</v>
      </c>
      <c r="AL55" s="17">
        <v>0</v>
      </c>
      <c r="AM55" t="str">
        <f t="shared" si="0"/>
        <v>Bandspridning:nedbr. 12 tim ingen gröda just efter, troligen vårsådd gröda</v>
      </c>
    </row>
    <row r="56" spans="1:39" s="18" customFormat="1" ht="25.5" x14ac:dyDescent="0.2">
      <c r="A56">
        <v>95</v>
      </c>
      <c r="B56" t="s">
        <v>133</v>
      </c>
      <c r="C56" t="s">
        <v>69</v>
      </c>
      <c r="D56" t="s">
        <v>79</v>
      </c>
      <c r="E56" s="34" t="s">
        <v>282</v>
      </c>
      <c r="F56" s="14" t="s">
        <v>66</v>
      </c>
      <c r="G56" s="15" t="s">
        <v>67</v>
      </c>
      <c r="H56" s="14" t="s">
        <v>66</v>
      </c>
      <c r="I56" s="15" t="s">
        <v>67</v>
      </c>
      <c r="J56" s="15" t="s">
        <v>67</v>
      </c>
      <c r="K56" s="14" t="s">
        <v>66</v>
      </c>
      <c r="L56" s="15" t="s">
        <v>67</v>
      </c>
      <c r="M56" s="15" t="s">
        <v>67</v>
      </c>
      <c r="N56" s="15" t="s">
        <v>67</v>
      </c>
      <c r="O56" s="16">
        <v>0</v>
      </c>
      <c r="P56" s="16">
        <v>0.25</v>
      </c>
      <c r="Q56" s="16">
        <v>0</v>
      </c>
      <c r="R56" s="16">
        <v>0</v>
      </c>
      <c r="S56" s="16">
        <v>0.15</v>
      </c>
      <c r="T56" s="16">
        <v>0</v>
      </c>
      <c r="U56" s="16">
        <v>0.15</v>
      </c>
      <c r="V56" s="16">
        <v>0</v>
      </c>
      <c r="W56" s="16">
        <v>0</v>
      </c>
      <c r="X56" s="16">
        <v>0.35</v>
      </c>
      <c r="Y56" s="16">
        <v>0</v>
      </c>
      <c r="Z56" s="16">
        <v>0.35</v>
      </c>
      <c r="AA56" s="16">
        <v>0.35</v>
      </c>
      <c r="AB56" s="16">
        <v>0</v>
      </c>
      <c r="AC56" s="16">
        <v>0</v>
      </c>
      <c r="AD56" s="16">
        <v>0.35</v>
      </c>
      <c r="AE56" s="16">
        <v>0</v>
      </c>
      <c r="AF56" s="16">
        <v>0</v>
      </c>
      <c r="AG56" s="16">
        <v>0</v>
      </c>
      <c r="AH56" t="s">
        <v>141</v>
      </c>
      <c r="AI56" t="s">
        <v>120</v>
      </c>
      <c r="AJ56" s="20">
        <v>37035</v>
      </c>
      <c r="AK56" s="17">
        <v>0.5</v>
      </c>
      <c r="AL56" s="17">
        <v>0</v>
      </c>
      <c r="AM56" t="str">
        <f t="shared" si="0"/>
        <v>Bandspridning:ej nedbr. ingen gröda just efter, troligen vårsådd gröda</v>
      </c>
    </row>
    <row r="57" spans="1:39" s="18" customFormat="1" ht="38.25" x14ac:dyDescent="0.2">
      <c r="A57">
        <v>97</v>
      </c>
      <c r="B57" t="s">
        <v>133</v>
      </c>
      <c r="C57" t="s">
        <v>105</v>
      </c>
      <c r="D57"/>
      <c r="E57" s="34" t="s">
        <v>283</v>
      </c>
      <c r="F57" s="14" t="s">
        <v>66</v>
      </c>
      <c r="G57" s="15" t="s">
        <v>67</v>
      </c>
      <c r="H57" s="14" t="s">
        <v>66</v>
      </c>
      <c r="I57" s="15" t="s">
        <v>67</v>
      </c>
      <c r="J57" s="15" t="s">
        <v>67</v>
      </c>
      <c r="K57" s="14" t="s">
        <v>66</v>
      </c>
      <c r="L57" s="15" t="s">
        <v>67</v>
      </c>
      <c r="M57" s="15" t="s">
        <v>67</v>
      </c>
      <c r="N57" s="15" t="s">
        <v>67</v>
      </c>
      <c r="O57" s="16">
        <v>0</v>
      </c>
      <c r="P57" s="16">
        <v>0.15</v>
      </c>
      <c r="Q57" s="16">
        <v>0</v>
      </c>
      <c r="R57" s="16">
        <v>0</v>
      </c>
      <c r="S57" s="16">
        <v>7.0000000000000007E-2</v>
      </c>
      <c r="T57" s="16">
        <v>0</v>
      </c>
      <c r="U57" s="16">
        <v>7.0000000000000007E-2</v>
      </c>
      <c r="V57" s="16">
        <v>0</v>
      </c>
      <c r="W57" s="16">
        <v>0</v>
      </c>
      <c r="X57" s="16">
        <v>0.4</v>
      </c>
      <c r="Y57" s="16">
        <v>0</v>
      </c>
      <c r="Z57" s="16">
        <v>0.42</v>
      </c>
      <c r="AA57" s="16">
        <v>0.42</v>
      </c>
      <c r="AB57" s="16">
        <v>0</v>
      </c>
      <c r="AC57" s="16">
        <v>0</v>
      </c>
      <c r="AD57" s="16">
        <v>0.42</v>
      </c>
      <c r="AE57" s="16">
        <v>0</v>
      </c>
      <c r="AF57" s="16">
        <v>0.3</v>
      </c>
      <c r="AG57" s="16">
        <v>0.3</v>
      </c>
      <c r="AH57" t="s">
        <v>142</v>
      </c>
      <c r="AI57"/>
      <c r="AJ57" s="20">
        <v>37127</v>
      </c>
      <c r="AK57" s="17">
        <v>0.8</v>
      </c>
      <c r="AL57" s="17">
        <v>0</v>
      </c>
      <c r="AM57" t="str">
        <f t="shared" si="0"/>
        <v>Myllning, stråsäd: växande höstsäd eller på obevuxen mark inför vårsådd</v>
      </c>
    </row>
    <row r="58" spans="1:39" s="18" customFormat="1" ht="14.25" x14ac:dyDescent="0.2">
      <c r="A58">
        <v>98</v>
      </c>
      <c r="B58" t="s">
        <v>133</v>
      </c>
      <c r="C58" t="s">
        <v>94</v>
      </c>
      <c r="D58"/>
      <c r="F58" s="14" t="s">
        <v>66</v>
      </c>
      <c r="G58" s="15" t="s">
        <v>67</v>
      </c>
      <c r="H58" s="14" t="s">
        <v>66</v>
      </c>
      <c r="I58" s="15" t="s">
        <v>67</v>
      </c>
      <c r="J58" s="15" t="s">
        <v>67</v>
      </c>
      <c r="K58" s="14" t="s">
        <v>66</v>
      </c>
      <c r="L58" s="15" t="s">
        <v>67</v>
      </c>
      <c r="M58" s="15" t="s">
        <v>67</v>
      </c>
      <c r="N58" s="15" t="s">
        <v>67</v>
      </c>
      <c r="O58" s="16">
        <v>0</v>
      </c>
      <c r="P58" s="16">
        <v>0.13</v>
      </c>
      <c r="Q58" s="16">
        <v>0</v>
      </c>
      <c r="R58" s="16">
        <v>0</v>
      </c>
      <c r="S58" s="16">
        <v>7.0000000000000007E-2</v>
      </c>
      <c r="T58" s="16">
        <v>0</v>
      </c>
      <c r="U58" s="16">
        <v>7.0000000000000007E-2</v>
      </c>
      <c r="V58" s="16">
        <v>0</v>
      </c>
      <c r="W58" s="16">
        <v>0</v>
      </c>
      <c r="X58" s="16">
        <v>0.5</v>
      </c>
      <c r="Y58" s="16">
        <v>0</v>
      </c>
      <c r="Z58" s="16">
        <v>0.5</v>
      </c>
      <c r="AA58" s="16">
        <v>0.45</v>
      </c>
      <c r="AB58" s="16">
        <v>0</v>
      </c>
      <c r="AC58" s="16">
        <v>0</v>
      </c>
      <c r="AD58" s="16">
        <v>0.5</v>
      </c>
      <c r="AE58" s="16">
        <v>0</v>
      </c>
      <c r="AF58" s="16">
        <v>0.3</v>
      </c>
      <c r="AG58" s="16">
        <v>0.3</v>
      </c>
      <c r="AH58" t="s">
        <v>143</v>
      </c>
      <c r="AI58"/>
      <c r="AJ58" s="20">
        <v>37127</v>
      </c>
      <c r="AK58" s="17">
        <v>0.8</v>
      </c>
      <c r="AL58" s="17">
        <v>0</v>
      </c>
      <c r="AM58" t="str">
        <f t="shared" si="0"/>
        <v xml:space="preserve">Myllning, vall: </v>
      </c>
    </row>
    <row r="59" spans="1:39" s="18" customFormat="1" ht="14.25" x14ac:dyDescent="0.2">
      <c r="A59">
        <v>100</v>
      </c>
      <c r="B59"/>
      <c r="C59" t="s">
        <v>144</v>
      </c>
      <c r="D59"/>
      <c r="F59" s="14" t="s">
        <v>67</v>
      </c>
      <c r="G59" s="15" t="s">
        <v>67</v>
      </c>
      <c r="H59" s="14" t="s">
        <v>67</v>
      </c>
      <c r="I59" s="15" t="s">
        <v>67</v>
      </c>
      <c r="J59" s="15" t="s">
        <v>67</v>
      </c>
      <c r="K59" s="14" t="s">
        <v>67</v>
      </c>
      <c r="L59" s="15" t="s">
        <v>67</v>
      </c>
      <c r="M59" s="15" t="s">
        <v>67</v>
      </c>
      <c r="N59" s="15" t="s">
        <v>67</v>
      </c>
      <c r="O59" s="16"/>
      <c r="P59" s="16"/>
      <c r="Q59" s="16"/>
      <c r="R59" s="16"/>
      <c r="S59" s="16"/>
      <c r="T59" s="16"/>
      <c r="U59" s="16"/>
      <c r="V59" s="16"/>
      <c r="W59" s="16">
        <v>0.7</v>
      </c>
      <c r="X59" s="16">
        <v>0.7</v>
      </c>
      <c r="Y59" s="16">
        <v>0.7</v>
      </c>
      <c r="Z59" s="16">
        <v>0</v>
      </c>
      <c r="AA59" s="16">
        <v>0.7</v>
      </c>
      <c r="AB59" s="16">
        <v>0.7</v>
      </c>
      <c r="AC59" s="16">
        <v>0.7</v>
      </c>
      <c r="AD59" s="16">
        <v>0</v>
      </c>
      <c r="AE59" s="16">
        <v>0.7</v>
      </c>
      <c r="AF59" s="16">
        <v>0</v>
      </c>
      <c r="AG59" s="16">
        <v>0</v>
      </c>
      <c r="AH59" s="14" t="s">
        <v>145</v>
      </c>
      <c r="AI59" s="14"/>
      <c r="AJ59" s="14"/>
      <c r="AK59" s="21">
        <v>0</v>
      </c>
      <c r="AL59" s="21">
        <v>0</v>
      </c>
      <c r="AM59" s="14">
        <f xml:space="preserve"> D59</f>
        <v>0</v>
      </c>
    </row>
    <row r="60" spans="1:39" s="18" customFormat="1" ht="14.25" x14ac:dyDescent="0.2">
      <c r="A60"/>
      <c r="B60"/>
      <c r="C60"/>
      <c r="D60"/>
      <c r="F60"/>
      <c r="G60"/>
      <c r="H60"/>
      <c r="I60"/>
      <c r="J60"/>
      <c r="K60"/>
      <c r="L60"/>
      <c r="M60"/>
      <c r="N60"/>
      <c r="O60" s="14"/>
      <c r="P60" s="14"/>
      <c r="Q60" s="14"/>
      <c r="R60" s="14"/>
      <c r="S60" s="14"/>
      <c r="T60" s="14"/>
      <c r="U60" s="14"/>
      <c r="V60" s="14"/>
      <c r="W60" s="14"/>
      <c r="X60" s="15"/>
      <c r="Y60" s="15"/>
      <c r="Z60" s="15"/>
      <c r="AA60" s="15"/>
      <c r="AB60" s="15"/>
      <c r="AC60" s="15"/>
      <c r="AD60" s="15"/>
      <c r="AE60" s="15"/>
      <c r="AF60" s="15"/>
      <c r="AG60" s="15"/>
    </row>
    <row r="1047998" spans="14:14" ht="14.25" x14ac:dyDescent="0.2">
      <c r="N1047998" s="15" t="s">
        <v>66</v>
      </c>
    </row>
  </sheetData>
  <printOptions headings="1" gridLines="1"/>
  <pageMargins left="0.7" right="0.23" top="1.21875" bottom="0.32" header="0.3" footer="0.3"/>
  <pageSetup paperSize="8" orientation="landscape" r:id="rId1"/>
  <headerFooter>
    <oddHeader>&amp;L&amp;G&amp;R&amp;G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7"/>
  <sheetViews>
    <sheetView zoomScaleNormal="100" workbookViewId="0">
      <selection activeCell="C4" sqref="C4:C6"/>
    </sheetView>
  </sheetViews>
  <sheetFormatPr defaultRowHeight="12.75" x14ac:dyDescent="0.2"/>
  <cols>
    <col min="2" max="2" width="36.140625" customWidth="1"/>
    <col min="3" max="3" width="39.42578125" customWidth="1"/>
    <col min="4" max="4" width="15.28515625" customWidth="1"/>
    <col min="5" max="5" width="32.7109375" customWidth="1"/>
    <col min="6" max="6" width="31.140625" customWidth="1"/>
  </cols>
  <sheetData>
    <row r="1" spans="1:6" ht="18" x14ac:dyDescent="0.25">
      <c r="A1" s="41" t="s">
        <v>150</v>
      </c>
      <c r="B1" s="39"/>
    </row>
    <row r="2" spans="1:6" x14ac:dyDescent="0.2">
      <c r="A2" t="s">
        <v>296</v>
      </c>
    </row>
    <row r="4" spans="1:6" ht="15.75" x14ac:dyDescent="0.25">
      <c r="A4" s="57" t="s">
        <v>187</v>
      </c>
      <c r="B4" s="38" t="s">
        <v>188</v>
      </c>
      <c r="C4" s="60" t="s">
        <v>149</v>
      </c>
      <c r="E4" s="40" t="s">
        <v>212</v>
      </c>
      <c r="F4" s="40" t="s">
        <v>215</v>
      </c>
    </row>
    <row r="5" spans="1:6" ht="63.75" x14ac:dyDescent="0.2">
      <c r="A5" s="58"/>
      <c r="B5" s="27" t="s">
        <v>189</v>
      </c>
      <c r="C5" s="61"/>
      <c r="E5" s="37" t="s">
        <v>213</v>
      </c>
      <c r="F5" s="37" t="s">
        <v>216</v>
      </c>
    </row>
    <row r="6" spans="1:6" ht="15.75" x14ac:dyDescent="0.2">
      <c r="A6" s="59"/>
      <c r="B6" s="28"/>
      <c r="C6" s="62"/>
    </row>
    <row r="8" spans="1:6" ht="15.75" x14ac:dyDescent="0.2">
      <c r="A8" s="57" t="s">
        <v>146</v>
      </c>
      <c r="B8" s="26" t="s">
        <v>147</v>
      </c>
      <c r="C8" s="60" t="s">
        <v>149</v>
      </c>
    </row>
    <row r="9" spans="1:6" ht="15.75" x14ac:dyDescent="0.2">
      <c r="A9" s="58"/>
      <c r="B9" s="29"/>
      <c r="C9" s="61"/>
    </row>
    <row r="10" spans="1:6" ht="30" x14ac:dyDescent="0.2">
      <c r="A10" s="59"/>
      <c r="B10" s="30" t="s">
        <v>148</v>
      </c>
      <c r="C10" s="62"/>
    </row>
    <row r="12" spans="1:6" ht="15.75" x14ac:dyDescent="0.2">
      <c r="A12" s="57" t="s">
        <v>151</v>
      </c>
      <c r="B12" s="26" t="s">
        <v>152</v>
      </c>
      <c r="C12" s="60" t="s">
        <v>149</v>
      </c>
    </row>
    <row r="13" spans="1:6" ht="15" x14ac:dyDescent="0.2">
      <c r="A13" s="58"/>
      <c r="B13" s="27" t="s">
        <v>153</v>
      </c>
      <c r="C13" s="61"/>
    </row>
    <row r="14" spans="1:6" ht="30" x14ac:dyDescent="0.2">
      <c r="A14" s="59"/>
      <c r="B14" s="30" t="s">
        <v>154</v>
      </c>
      <c r="C14" s="62"/>
    </row>
    <row r="16" spans="1:6" x14ac:dyDescent="0.2">
      <c r="D16" t="s">
        <v>206</v>
      </c>
    </row>
    <row r="17" spans="1:6" ht="33" x14ac:dyDescent="0.2">
      <c r="A17" s="57">
        <v>15</v>
      </c>
      <c r="B17" s="38" t="s">
        <v>155</v>
      </c>
      <c r="C17" s="51" t="s">
        <v>176</v>
      </c>
      <c r="D17" t="s">
        <v>203</v>
      </c>
      <c r="E17" t="s">
        <v>211</v>
      </c>
      <c r="F17" s="6" t="s">
        <v>207</v>
      </c>
    </row>
    <row r="18" spans="1:6" ht="15" customHeight="1" x14ac:dyDescent="0.2">
      <c r="A18" s="58"/>
      <c r="B18" s="27" t="s">
        <v>156</v>
      </c>
      <c r="C18" s="50" t="s">
        <v>177</v>
      </c>
      <c r="D18" t="s">
        <v>204</v>
      </c>
      <c r="E18" t="s">
        <v>208</v>
      </c>
      <c r="F18" s="6" t="s">
        <v>207</v>
      </c>
    </row>
    <row r="19" spans="1:6" ht="30" x14ac:dyDescent="0.2">
      <c r="A19" s="58"/>
      <c r="B19" s="27" t="s">
        <v>157</v>
      </c>
      <c r="C19" s="50" t="s">
        <v>178</v>
      </c>
      <c r="D19" t="s">
        <v>205</v>
      </c>
      <c r="E19" t="s">
        <v>210</v>
      </c>
      <c r="F19" s="36" t="s">
        <v>209</v>
      </c>
    </row>
    <row r="20" spans="1:6" ht="30" x14ac:dyDescent="0.2">
      <c r="A20" s="58"/>
      <c r="B20" s="27" t="s">
        <v>158</v>
      </c>
      <c r="C20" s="50"/>
    </row>
    <row r="21" spans="1:6" ht="33" x14ac:dyDescent="0.2">
      <c r="A21" s="58"/>
      <c r="B21" s="27" t="s">
        <v>159</v>
      </c>
      <c r="C21" s="31" t="s">
        <v>179</v>
      </c>
    </row>
    <row r="22" spans="1:6" ht="30" x14ac:dyDescent="0.2">
      <c r="A22" s="58"/>
      <c r="B22" s="27" t="s">
        <v>160</v>
      </c>
      <c r="C22" s="50" t="s">
        <v>180</v>
      </c>
    </row>
    <row r="23" spans="1:6" ht="15" customHeight="1" x14ac:dyDescent="0.2">
      <c r="A23" s="58"/>
      <c r="B23" s="27"/>
      <c r="C23" s="50"/>
    </row>
    <row r="24" spans="1:6" ht="33" x14ac:dyDescent="0.2">
      <c r="A24" s="58"/>
      <c r="B24" s="27" t="s">
        <v>161</v>
      </c>
      <c r="C24" s="31" t="s">
        <v>181</v>
      </c>
    </row>
    <row r="25" spans="1:6" ht="30" x14ac:dyDescent="0.2">
      <c r="A25" s="58"/>
      <c r="B25" s="27" t="s">
        <v>162</v>
      </c>
      <c r="C25" s="50" t="s">
        <v>182</v>
      </c>
    </row>
    <row r="26" spans="1:6" ht="30" x14ac:dyDescent="0.2">
      <c r="A26" s="58"/>
      <c r="B26" s="27" t="s">
        <v>163</v>
      </c>
      <c r="C26" s="50"/>
    </row>
    <row r="27" spans="1:6" ht="33" x14ac:dyDescent="0.2">
      <c r="A27" s="58"/>
      <c r="B27" s="27" t="s">
        <v>164</v>
      </c>
      <c r="C27" s="31" t="s">
        <v>183</v>
      </c>
    </row>
    <row r="28" spans="1:6" ht="30" x14ac:dyDescent="0.2">
      <c r="A28" s="58"/>
      <c r="B28" s="27" t="s">
        <v>165</v>
      </c>
      <c r="C28" s="50" t="s">
        <v>177</v>
      </c>
    </row>
    <row r="29" spans="1:6" ht="30" x14ac:dyDescent="0.2">
      <c r="A29" s="58"/>
      <c r="B29" s="27" t="s">
        <v>166</v>
      </c>
      <c r="C29" s="50" t="s">
        <v>178</v>
      </c>
    </row>
    <row r="30" spans="1:6" ht="30" x14ac:dyDescent="0.2">
      <c r="A30" s="58"/>
      <c r="B30" s="27" t="s">
        <v>167</v>
      </c>
      <c r="C30" s="50"/>
    </row>
    <row r="31" spans="1:6" ht="33" x14ac:dyDescent="0.2">
      <c r="A31" s="58"/>
      <c r="B31" s="27"/>
      <c r="C31" s="31" t="s">
        <v>184</v>
      </c>
    </row>
    <row r="32" spans="1:6" ht="30" x14ac:dyDescent="0.2">
      <c r="A32" s="58"/>
      <c r="B32" s="27" t="s">
        <v>168</v>
      </c>
      <c r="C32" s="50" t="s">
        <v>180</v>
      </c>
    </row>
    <row r="33" spans="1:3" ht="30" x14ac:dyDescent="0.2">
      <c r="A33" s="58"/>
      <c r="B33" s="27" t="s">
        <v>169</v>
      </c>
      <c r="C33" s="50"/>
    </row>
    <row r="34" spans="1:3" ht="33" x14ac:dyDescent="0.2">
      <c r="A34" s="58"/>
      <c r="B34" s="27"/>
      <c r="C34" s="31" t="s">
        <v>185</v>
      </c>
    </row>
    <row r="35" spans="1:3" ht="30" x14ac:dyDescent="0.2">
      <c r="A35" s="58"/>
      <c r="B35" s="27"/>
      <c r="C35" s="50" t="s">
        <v>182</v>
      </c>
    </row>
    <row r="36" spans="1:3" ht="48" x14ac:dyDescent="0.2">
      <c r="A36" s="58"/>
      <c r="B36" s="27" t="s">
        <v>170</v>
      </c>
      <c r="C36" s="50"/>
    </row>
    <row r="37" spans="1:3" ht="48" x14ac:dyDescent="0.2">
      <c r="A37" s="58"/>
      <c r="B37" s="27" t="s">
        <v>171</v>
      </c>
      <c r="C37" s="50" t="s">
        <v>186</v>
      </c>
    </row>
    <row r="38" spans="1:3" ht="48" x14ac:dyDescent="0.2">
      <c r="A38" s="58"/>
      <c r="B38" s="27" t="s">
        <v>172</v>
      </c>
      <c r="C38" s="31"/>
    </row>
    <row r="39" spans="1:3" ht="33" x14ac:dyDescent="0.2">
      <c r="A39" s="58"/>
      <c r="B39" s="27" t="s">
        <v>173</v>
      </c>
      <c r="C39" s="32"/>
    </row>
    <row r="40" spans="1:3" ht="33" x14ac:dyDescent="0.2">
      <c r="A40" s="58"/>
      <c r="B40" s="27" t="s">
        <v>174</v>
      </c>
      <c r="C40" s="32"/>
    </row>
    <row r="41" spans="1:3" ht="48" x14ac:dyDescent="0.2">
      <c r="A41" s="58"/>
      <c r="B41" s="27" t="s">
        <v>175</v>
      </c>
      <c r="C41" s="32"/>
    </row>
    <row r="42" spans="1:3" ht="15" customHeight="1" x14ac:dyDescent="0.2">
      <c r="A42" s="58"/>
      <c r="B42" s="27"/>
      <c r="C42" s="32"/>
    </row>
    <row r="43" spans="1:3" ht="15" customHeight="1" x14ac:dyDescent="0.2">
      <c r="A43" s="59"/>
      <c r="B43" s="30"/>
      <c r="C43" s="33"/>
    </row>
    <row r="44" spans="1:3" x14ac:dyDescent="0.2">
      <c r="A44" s="24"/>
    </row>
    <row r="45" spans="1:3" x14ac:dyDescent="0.2">
      <c r="A45" s="24"/>
    </row>
    <row r="46" spans="1:3" x14ac:dyDescent="0.2">
      <c r="A46" s="24"/>
    </row>
    <row r="47" spans="1:3" x14ac:dyDescent="0.2">
      <c r="A47" s="25"/>
    </row>
  </sheetData>
  <mergeCells count="7">
    <mergeCell ref="A17:A43"/>
    <mergeCell ref="A4:A6"/>
    <mergeCell ref="C4:C6"/>
    <mergeCell ref="A8:A10"/>
    <mergeCell ref="C8:C10"/>
    <mergeCell ref="A12:A14"/>
    <mergeCell ref="C12:C14"/>
  </mergeCells>
  <printOptions gridLines="1"/>
  <pageMargins left="0.7" right="0.7" top="1.28125" bottom="0.75" header="0.3" footer="0.3"/>
  <pageSetup paperSize="9" orientation="portrait"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0"/>
  <sheetViews>
    <sheetView zoomScaleNormal="100" workbookViewId="0">
      <selection activeCell="C4" sqref="C4:C5"/>
    </sheetView>
  </sheetViews>
  <sheetFormatPr defaultRowHeight="12.75" x14ac:dyDescent="0.2"/>
  <cols>
    <col min="2" max="2" width="35.85546875" customWidth="1"/>
    <col min="3" max="3" width="27" customWidth="1"/>
    <col min="4" max="4" width="40.7109375" customWidth="1"/>
    <col min="5" max="5" width="31.7109375" customWidth="1"/>
    <col min="6" max="6" width="40.42578125" customWidth="1"/>
    <col min="7" max="7" width="24.7109375" customWidth="1"/>
  </cols>
  <sheetData>
    <row r="1" spans="1:6" ht="18" x14ac:dyDescent="0.25">
      <c r="B1" s="41" t="s">
        <v>198</v>
      </c>
    </row>
    <row r="2" spans="1:6" x14ac:dyDescent="0.2">
      <c r="B2" s="39" t="s">
        <v>296</v>
      </c>
    </row>
    <row r="4" spans="1:6" ht="15.75" x14ac:dyDescent="0.2">
      <c r="A4" s="57" t="s">
        <v>194</v>
      </c>
      <c r="B4" s="26" t="s">
        <v>195</v>
      </c>
      <c r="C4" s="60" t="s">
        <v>196</v>
      </c>
    </row>
    <row r="5" spans="1:6" ht="25.5" x14ac:dyDescent="0.2">
      <c r="A5" s="59"/>
      <c r="B5" s="30" t="s">
        <v>197</v>
      </c>
      <c r="C5" s="62"/>
      <c r="D5" s="35" t="s">
        <v>220</v>
      </c>
    </row>
    <row r="7" spans="1:6" ht="15.75" x14ac:dyDescent="0.2">
      <c r="A7" s="57" t="s">
        <v>151</v>
      </c>
      <c r="B7" s="26" t="s">
        <v>152</v>
      </c>
      <c r="C7" s="60" t="s">
        <v>149</v>
      </c>
    </row>
    <row r="8" spans="1:6" ht="15" x14ac:dyDescent="0.2">
      <c r="A8" s="58"/>
      <c r="B8" s="27" t="s">
        <v>153</v>
      </c>
      <c r="C8" s="61"/>
    </row>
    <row r="9" spans="1:6" ht="30" x14ac:dyDescent="0.2">
      <c r="A9" s="59"/>
      <c r="B9" s="30" t="s">
        <v>154</v>
      </c>
      <c r="C9" s="62"/>
    </row>
    <row r="11" spans="1:6" x14ac:dyDescent="0.2">
      <c r="D11" t="s">
        <v>201</v>
      </c>
    </row>
    <row r="12" spans="1:6" ht="48" x14ac:dyDescent="0.2">
      <c r="A12" s="57">
        <v>15</v>
      </c>
      <c r="B12" s="38" t="s">
        <v>155</v>
      </c>
      <c r="C12" s="51" t="s">
        <v>176</v>
      </c>
      <c r="D12" t="s">
        <v>217</v>
      </c>
    </row>
    <row r="13" spans="1:6" ht="15" customHeight="1" x14ac:dyDescent="0.2">
      <c r="A13" s="58"/>
      <c r="B13" s="27" t="s">
        <v>156</v>
      </c>
      <c r="C13" s="50" t="s">
        <v>177</v>
      </c>
      <c r="D13" t="s">
        <v>203</v>
      </c>
      <c r="E13" t="s">
        <v>211</v>
      </c>
      <c r="F13" s="6" t="s">
        <v>207</v>
      </c>
    </row>
    <row r="14" spans="1:6" ht="45" x14ac:dyDescent="0.2">
      <c r="A14" s="58"/>
      <c r="B14" s="27" t="s">
        <v>157</v>
      </c>
      <c r="C14" s="50" t="s">
        <v>178</v>
      </c>
      <c r="D14" t="s">
        <v>204</v>
      </c>
      <c r="E14" t="s">
        <v>208</v>
      </c>
      <c r="F14" s="6" t="s">
        <v>207</v>
      </c>
    </row>
    <row r="15" spans="1:6" ht="30" x14ac:dyDescent="0.2">
      <c r="A15" s="58"/>
      <c r="B15" s="27" t="s">
        <v>158</v>
      </c>
      <c r="C15" s="50"/>
      <c r="D15" t="s">
        <v>205</v>
      </c>
      <c r="E15" t="s">
        <v>210</v>
      </c>
      <c r="F15" s="36" t="s">
        <v>209</v>
      </c>
    </row>
    <row r="16" spans="1:6" ht="48" x14ac:dyDescent="0.2">
      <c r="A16" s="58"/>
      <c r="B16" s="27" t="s">
        <v>159</v>
      </c>
      <c r="C16" s="31" t="s">
        <v>179</v>
      </c>
    </row>
    <row r="17" spans="1:3" ht="45" x14ac:dyDescent="0.2">
      <c r="A17" s="58"/>
      <c r="B17" s="27" t="s">
        <v>160</v>
      </c>
      <c r="C17" s="50" t="s">
        <v>180</v>
      </c>
    </row>
    <row r="18" spans="1:3" ht="15" customHeight="1" x14ac:dyDescent="0.2">
      <c r="A18" s="58"/>
      <c r="B18" s="27"/>
      <c r="C18" s="50"/>
    </row>
    <row r="19" spans="1:3" ht="48" x14ac:dyDescent="0.2">
      <c r="A19" s="58"/>
      <c r="B19" s="27" t="s">
        <v>161</v>
      </c>
      <c r="C19" s="31" t="s">
        <v>181</v>
      </c>
    </row>
    <row r="20" spans="1:3" ht="60" x14ac:dyDescent="0.2">
      <c r="A20" s="58"/>
      <c r="B20" s="27" t="s">
        <v>162</v>
      </c>
      <c r="C20" s="50" t="s">
        <v>182</v>
      </c>
    </row>
    <row r="21" spans="1:3" ht="30" x14ac:dyDescent="0.2">
      <c r="A21" s="58"/>
      <c r="B21" s="27" t="s">
        <v>163</v>
      </c>
      <c r="C21" s="50"/>
    </row>
    <row r="22" spans="1:3" ht="48" x14ac:dyDescent="0.2">
      <c r="A22" s="58"/>
      <c r="B22" s="27" t="s">
        <v>164</v>
      </c>
      <c r="C22" s="31" t="s">
        <v>183</v>
      </c>
    </row>
    <row r="23" spans="1:3" ht="30" x14ac:dyDescent="0.2">
      <c r="A23" s="58"/>
      <c r="B23" s="27" t="s">
        <v>165</v>
      </c>
      <c r="C23" s="50" t="s">
        <v>177</v>
      </c>
    </row>
    <row r="24" spans="1:3" ht="45" x14ac:dyDescent="0.2">
      <c r="A24" s="58"/>
      <c r="B24" s="27" t="s">
        <v>166</v>
      </c>
      <c r="C24" s="50" t="s">
        <v>178</v>
      </c>
    </row>
    <row r="25" spans="1:3" ht="30" x14ac:dyDescent="0.2">
      <c r="A25" s="58"/>
      <c r="B25" s="27" t="s">
        <v>167</v>
      </c>
      <c r="C25" s="50"/>
    </row>
    <row r="26" spans="1:3" ht="48" x14ac:dyDescent="0.2">
      <c r="A26" s="58"/>
      <c r="B26" s="27"/>
      <c r="C26" s="31" t="s">
        <v>184</v>
      </c>
    </row>
    <row r="27" spans="1:3" ht="45" x14ac:dyDescent="0.2">
      <c r="A27" s="58"/>
      <c r="B27" s="27" t="s">
        <v>168</v>
      </c>
      <c r="C27" s="50" t="s">
        <v>180</v>
      </c>
    </row>
    <row r="28" spans="1:3" ht="30" x14ac:dyDescent="0.2">
      <c r="A28" s="58"/>
      <c r="B28" s="27" t="s">
        <v>169</v>
      </c>
      <c r="C28" s="50"/>
    </row>
    <row r="29" spans="1:3" ht="48" x14ac:dyDescent="0.2">
      <c r="A29" s="58"/>
      <c r="B29" s="27"/>
      <c r="C29" s="31" t="s">
        <v>185</v>
      </c>
    </row>
    <row r="30" spans="1:3" ht="60" x14ac:dyDescent="0.2">
      <c r="A30" s="58"/>
      <c r="B30" s="27"/>
      <c r="C30" s="50" t="s">
        <v>182</v>
      </c>
    </row>
    <row r="31" spans="1:3" ht="48" x14ac:dyDescent="0.2">
      <c r="A31" s="58"/>
      <c r="B31" s="27" t="s">
        <v>170</v>
      </c>
      <c r="C31" s="50"/>
    </row>
    <row r="32" spans="1:3" ht="48" x14ac:dyDescent="0.2">
      <c r="A32" s="58"/>
      <c r="B32" s="27" t="s">
        <v>171</v>
      </c>
      <c r="C32" s="50" t="s">
        <v>186</v>
      </c>
    </row>
    <row r="33" spans="1:4" ht="48" x14ac:dyDescent="0.2">
      <c r="A33" s="58"/>
      <c r="B33" s="27" t="s">
        <v>172</v>
      </c>
      <c r="C33" s="31"/>
    </row>
    <row r="34" spans="1:4" ht="33" x14ac:dyDescent="0.2">
      <c r="A34" s="58"/>
      <c r="B34" s="27" t="s">
        <v>173</v>
      </c>
      <c r="C34" s="32"/>
    </row>
    <row r="35" spans="1:4" ht="33" x14ac:dyDescent="0.2">
      <c r="A35" s="58"/>
      <c r="B35" s="27" t="s">
        <v>174</v>
      </c>
      <c r="C35" s="32"/>
    </row>
    <row r="36" spans="1:4" ht="48" x14ac:dyDescent="0.2">
      <c r="A36" s="59"/>
      <c r="B36" s="30" t="s">
        <v>175</v>
      </c>
      <c r="C36" s="33"/>
    </row>
    <row r="38" spans="1:4" ht="15.75" x14ac:dyDescent="0.2">
      <c r="A38" s="57">
        <v>105</v>
      </c>
      <c r="B38" s="26" t="s">
        <v>190</v>
      </c>
      <c r="C38" s="63"/>
    </row>
    <row r="39" spans="1:4" ht="120" x14ac:dyDescent="0.2">
      <c r="A39" s="59"/>
      <c r="B39" s="30" t="s">
        <v>191</v>
      </c>
      <c r="C39" s="64"/>
    </row>
    <row r="40" spans="1:4" ht="18" x14ac:dyDescent="0.2">
      <c r="A40" s="29"/>
      <c r="B40" s="27"/>
      <c r="C40" s="56"/>
    </row>
    <row r="41" spans="1:4" ht="15.75" customHeight="1" x14ac:dyDescent="0.2">
      <c r="A41" s="57" t="s">
        <v>192</v>
      </c>
      <c r="B41" s="26" t="s">
        <v>193</v>
      </c>
      <c r="C41" s="60" t="s">
        <v>149</v>
      </c>
    </row>
    <row r="42" spans="1:4" ht="15.75" x14ac:dyDescent="0.2">
      <c r="A42" s="58"/>
      <c r="B42" s="29"/>
      <c r="C42" s="61"/>
      <c r="D42" t="s">
        <v>219</v>
      </c>
    </row>
    <row r="43" spans="1:4" ht="60" x14ac:dyDescent="0.2">
      <c r="A43" s="58"/>
      <c r="B43" s="27" t="s">
        <v>297</v>
      </c>
      <c r="C43" s="61"/>
      <c r="D43" t="s">
        <v>218</v>
      </c>
    </row>
    <row r="44" spans="1:4" ht="15" customHeight="1" x14ac:dyDescent="0.2">
      <c r="A44" s="58"/>
      <c r="B44" s="27"/>
      <c r="C44" s="61"/>
    </row>
    <row r="45" spans="1:4" ht="15" customHeight="1" x14ac:dyDescent="0.2">
      <c r="A45" s="59"/>
      <c r="B45" s="30"/>
      <c r="C45" s="62"/>
    </row>
    <row r="47" spans="1:4" ht="15.75" x14ac:dyDescent="0.2">
      <c r="A47" s="57" t="s">
        <v>199</v>
      </c>
      <c r="B47" s="26" t="s">
        <v>200</v>
      </c>
      <c r="C47" s="60"/>
    </row>
    <row r="48" spans="1:4" ht="15.75" x14ac:dyDescent="0.2">
      <c r="A48" s="58"/>
      <c r="B48" s="29"/>
      <c r="C48" s="61"/>
    </row>
    <row r="49" spans="1:4" ht="30" x14ac:dyDescent="0.2">
      <c r="A49" s="59"/>
      <c r="B49" s="30" t="s">
        <v>298</v>
      </c>
      <c r="C49" s="62"/>
      <c r="D49" t="s">
        <v>214</v>
      </c>
    </row>
    <row r="50" spans="1:4" x14ac:dyDescent="0.2">
      <c r="A50" s="24"/>
    </row>
  </sheetData>
  <mergeCells count="11">
    <mergeCell ref="A47:A49"/>
    <mergeCell ref="C47:C49"/>
    <mergeCell ref="A38:A39"/>
    <mergeCell ref="C38:C39"/>
    <mergeCell ref="A41:A45"/>
    <mergeCell ref="C41:C45"/>
    <mergeCell ref="A4:A5"/>
    <mergeCell ref="C4:C5"/>
    <mergeCell ref="A7:A9"/>
    <mergeCell ref="C7:C9"/>
    <mergeCell ref="A12:A36"/>
  </mergeCells>
  <printOptions gridLines="1"/>
  <pageMargins left="0.7" right="0.7" top="1.3541666666666667" bottom="0.75" header="0.3" footer="0.3"/>
  <pageSetup paperSize="9" orientation="portrait" r:id="rId1"/>
  <headerFooter>
    <oddHeader>&amp;L&amp;G&amp;R&amp;G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50"/>
  <sheetViews>
    <sheetView zoomScaleNormal="100" workbookViewId="0">
      <selection activeCell="A3" sqref="A3:B4"/>
    </sheetView>
  </sheetViews>
  <sheetFormatPr defaultRowHeight="12.75" x14ac:dyDescent="0.2"/>
  <cols>
    <col min="2" max="2" width="11.42578125" customWidth="1"/>
    <col min="3" max="3" width="26.140625" customWidth="1"/>
    <col min="4" max="9" width="20" customWidth="1"/>
  </cols>
  <sheetData>
    <row r="1" spans="1:10" x14ac:dyDescent="0.2">
      <c r="C1" s="39" t="s">
        <v>299</v>
      </c>
      <c r="D1" s="39"/>
    </row>
    <row r="2" spans="1:10" ht="22.5" x14ac:dyDescent="0.2">
      <c r="A2" s="42" t="s">
        <v>222</v>
      </c>
      <c r="B2" s="43" t="s">
        <v>223</v>
      </c>
      <c r="C2" s="44" t="s">
        <v>224</v>
      </c>
      <c r="D2" s="44" t="s">
        <v>267</v>
      </c>
      <c r="E2" s="44" t="s">
        <v>268</v>
      </c>
      <c r="F2" s="44" t="s">
        <v>269</v>
      </c>
      <c r="G2" s="44" t="s">
        <v>270</v>
      </c>
      <c r="H2" s="44" t="s">
        <v>271</v>
      </c>
      <c r="I2" s="44" t="s">
        <v>272</v>
      </c>
    </row>
    <row r="3" spans="1:10" ht="14.25" x14ac:dyDescent="0.2">
      <c r="A3" s="5" t="s">
        <v>225</v>
      </c>
      <c r="B3" s="46">
        <v>11</v>
      </c>
      <c r="C3" s="45" t="s">
        <v>5</v>
      </c>
      <c r="D3" s="45">
        <v>0.25</v>
      </c>
      <c r="E3" s="45">
        <v>0.9</v>
      </c>
      <c r="F3" s="45">
        <v>0.1</v>
      </c>
      <c r="G3" s="45">
        <v>0.5</v>
      </c>
      <c r="H3" s="45">
        <v>0.4</v>
      </c>
      <c r="I3" s="45">
        <v>0.5</v>
      </c>
      <c r="J3" s="5"/>
    </row>
    <row r="4" spans="1:10" ht="14.25" x14ac:dyDescent="0.2">
      <c r="A4" s="5" t="s">
        <v>225</v>
      </c>
      <c r="B4" s="46">
        <v>12</v>
      </c>
      <c r="C4" s="45" t="s">
        <v>226</v>
      </c>
      <c r="D4" s="45">
        <v>0.25</v>
      </c>
      <c r="E4" s="45">
        <v>0.9</v>
      </c>
      <c r="F4" s="45">
        <v>0.1</v>
      </c>
      <c r="G4" s="45">
        <v>0.6</v>
      </c>
      <c r="H4" s="45">
        <v>0.4</v>
      </c>
      <c r="I4" s="45">
        <v>0.6</v>
      </c>
      <c r="J4" s="5"/>
    </row>
    <row r="5" spans="1:10" ht="14.25" x14ac:dyDescent="0.2">
      <c r="A5" t="s">
        <v>225</v>
      </c>
      <c r="B5" s="1">
        <v>13</v>
      </c>
      <c r="C5" s="45" t="s">
        <v>227</v>
      </c>
      <c r="D5" s="45">
        <v>0.25</v>
      </c>
      <c r="E5" s="45">
        <v>0.9</v>
      </c>
      <c r="F5" s="45">
        <v>0.1</v>
      </c>
      <c r="G5" s="45">
        <v>0.6</v>
      </c>
      <c r="H5" s="45">
        <v>0.4</v>
      </c>
      <c r="I5" s="45">
        <v>0.6</v>
      </c>
      <c r="J5" s="5"/>
    </row>
    <row r="6" spans="1:10" ht="14.25" x14ac:dyDescent="0.2">
      <c r="A6" t="s">
        <v>225</v>
      </c>
      <c r="B6" s="1">
        <v>14</v>
      </c>
      <c r="C6" s="45" t="s">
        <v>228</v>
      </c>
      <c r="D6" s="45">
        <v>0.25</v>
      </c>
      <c r="E6" s="45">
        <v>0.9</v>
      </c>
      <c r="F6" s="45">
        <v>0.1</v>
      </c>
      <c r="G6" s="45">
        <v>0.6</v>
      </c>
      <c r="H6" s="45">
        <v>0.4</v>
      </c>
      <c r="I6" s="45">
        <v>0.6</v>
      </c>
      <c r="J6" s="5"/>
    </row>
    <row r="7" spans="1:10" ht="14.25" x14ac:dyDescent="0.2">
      <c r="A7" t="s">
        <v>225</v>
      </c>
      <c r="B7" s="1">
        <v>15</v>
      </c>
      <c r="C7" s="45" t="s">
        <v>229</v>
      </c>
      <c r="D7" s="45">
        <v>0.25</v>
      </c>
      <c r="E7" s="45">
        <v>0.9</v>
      </c>
      <c r="F7" s="45">
        <v>0.1</v>
      </c>
      <c r="G7" s="45">
        <v>0.6</v>
      </c>
      <c r="H7" s="45">
        <v>0.4</v>
      </c>
      <c r="I7" s="45">
        <v>0.6</v>
      </c>
      <c r="J7" s="5"/>
    </row>
    <row r="8" spans="1:10" ht="14.25" x14ac:dyDescent="0.2">
      <c r="A8" t="s">
        <v>225</v>
      </c>
      <c r="B8" s="1">
        <v>16</v>
      </c>
      <c r="C8" s="45" t="s">
        <v>230</v>
      </c>
      <c r="D8" s="45">
        <v>0.25</v>
      </c>
      <c r="E8" s="45">
        <v>0.9</v>
      </c>
      <c r="F8" s="45">
        <v>0.1</v>
      </c>
      <c r="G8" s="45">
        <v>0.6</v>
      </c>
      <c r="H8" s="45">
        <v>0.4</v>
      </c>
      <c r="I8" s="45">
        <v>0.6</v>
      </c>
      <c r="J8" s="5"/>
    </row>
    <row r="9" spans="1:10" ht="14.25" x14ac:dyDescent="0.2">
      <c r="A9" t="s">
        <v>225</v>
      </c>
      <c r="B9" s="1">
        <v>17</v>
      </c>
      <c r="C9" s="45" t="s">
        <v>6</v>
      </c>
      <c r="D9" s="45">
        <v>0.25</v>
      </c>
      <c r="E9" s="45">
        <v>0.9</v>
      </c>
      <c r="F9" s="45">
        <v>0.1</v>
      </c>
      <c r="G9" s="45">
        <v>0.6</v>
      </c>
      <c r="H9" s="45">
        <v>0.4</v>
      </c>
      <c r="I9" s="45">
        <v>0.6</v>
      </c>
      <c r="J9" s="5"/>
    </row>
    <row r="10" spans="1:10" ht="14.25" x14ac:dyDescent="0.2">
      <c r="A10" t="s">
        <v>225</v>
      </c>
      <c r="B10" s="1">
        <v>18</v>
      </c>
      <c r="C10" s="45" t="s">
        <v>7</v>
      </c>
      <c r="D10" s="45">
        <v>0.25</v>
      </c>
      <c r="E10" s="45">
        <v>0.9</v>
      </c>
      <c r="F10" s="45">
        <v>0.1</v>
      </c>
      <c r="G10" s="45">
        <v>0.6</v>
      </c>
      <c r="H10" s="45">
        <v>0.4</v>
      </c>
      <c r="I10" s="45">
        <v>0.6</v>
      </c>
      <c r="J10" s="5"/>
    </row>
    <row r="11" spans="1:10" ht="14.25" x14ac:dyDescent="0.2">
      <c r="A11" t="s">
        <v>231</v>
      </c>
      <c r="B11" s="1">
        <v>21</v>
      </c>
      <c r="C11" s="45" t="s">
        <v>232</v>
      </c>
      <c r="D11" s="45">
        <v>0.25</v>
      </c>
      <c r="E11" s="45">
        <v>0.9</v>
      </c>
      <c r="F11" s="45">
        <v>0.1</v>
      </c>
      <c r="G11" s="45">
        <v>0.7</v>
      </c>
      <c r="H11" s="45">
        <v>0.5</v>
      </c>
      <c r="I11" s="45">
        <v>0.7</v>
      </c>
      <c r="J11" s="5"/>
    </row>
    <row r="12" spans="1:10" ht="14.25" x14ac:dyDescent="0.2">
      <c r="A12" t="s">
        <v>231</v>
      </c>
      <c r="B12" s="1">
        <v>22</v>
      </c>
      <c r="C12" s="45" t="s">
        <v>233</v>
      </c>
      <c r="D12" s="45">
        <v>0.25</v>
      </c>
      <c r="E12" s="45">
        <v>0.9</v>
      </c>
      <c r="F12" s="45">
        <v>0.1</v>
      </c>
      <c r="G12" s="45">
        <v>0.7</v>
      </c>
      <c r="H12" s="45">
        <v>0.5</v>
      </c>
      <c r="I12" s="45">
        <v>0.7</v>
      </c>
      <c r="J12" s="5"/>
    </row>
    <row r="13" spans="1:10" ht="14.25" x14ac:dyDescent="0.2">
      <c r="A13" t="s">
        <v>231</v>
      </c>
      <c r="B13" s="46">
        <v>23</v>
      </c>
      <c r="C13" s="45" t="s">
        <v>234</v>
      </c>
      <c r="D13" s="45">
        <v>0.25</v>
      </c>
      <c r="E13" s="45">
        <v>0.9</v>
      </c>
      <c r="F13" s="45">
        <v>0.1</v>
      </c>
      <c r="G13" s="45">
        <v>0.7</v>
      </c>
      <c r="H13" s="45">
        <v>0.5</v>
      </c>
      <c r="I13" s="45">
        <v>0.7</v>
      </c>
      <c r="J13" s="5"/>
    </row>
    <row r="14" spans="1:10" ht="14.25" x14ac:dyDescent="0.2">
      <c r="A14" t="s">
        <v>231</v>
      </c>
      <c r="B14" s="46">
        <v>24</v>
      </c>
      <c r="C14" s="45" t="s">
        <v>235</v>
      </c>
      <c r="D14" s="45">
        <v>0.25</v>
      </c>
      <c r="E14" s="45">
        <v>0.9</v>
      </c>
      <c r="F14" s="45">
        <v>0.1</v>
      </c>
      <c r="G14" s="45">
        <v>0.7</v>
      </c>
      <c r="H14" s="45">
        <v>0.5</v>
      </c>
      <c r="I14" s="45">
        <v>0.7</v>
      </c>
      <c r="J14" s="5"/>
    </row>
    <row r="15" spans="1:10" ht="14.25" x14ac:dyDescent="0.2">
      <c r="A15" t="s">
        <v>231</v>
      </c>
      <c r="B15" s="1">
        <v>25</v>
      </c>
      <c r="C15" s="45" t="s">
        <v>236</v>
      </c>
      <c r="D15" s="45">
        <v>0.25</v>
      </c>
      <c r="E15" s="45">
        <v>0.9</v>
      </c>
      <c r="F15" s="45">
        <v>0.1</v>
      </c>
      <c r="G15" s="45">
        <v>0.7</v>
      </c>
      <c r="H15" s="45">
        <v>0.5</v>
      </c>
      <c r="I15" s="45">
        <v>0.7</v>
      </c>
      <c r="J15" s="5"/>
    </row>
    <row r="16" spans="1:10" ht="14.25" x14ac:dyDescent="0.2">
      <c r="A16" t="s">
        <v>231</v>
      </c>
      <c r="B16" s="1">
        <v>26</v>
      </c>
      <c r="C16" s="45" t="s">
        <v>237</v>
      </c>
      <c r="D16" s="45">
        <v>0.25</v>
      </c>
      <c r="E16" s="45">
        <v>0.9</v>
      </c>
      <c r="F16" s="45">
        <v>0.1</v>
      </c>
      <c r="G16" s="45">
        <v>0.7</v>
      </c>
      <c r="H16" s="45">
        <v>0.5</v>
      </c>
      <c r="I16" s="45">
        <v>0.7</v>
      </c>
      <c r="J16" s="5"/>
    </row>
    <row r="17" spans="1:10" ht="14.25" x14ac:dyDescent="0.2">
      <c r="A17" t="s">
        <v>231</v>
      </c>
      <c r="B17" s="1">
        <v>27</v>
      </c>
      <c r="C17" s="45" t="s">
        <v>238</v>
      </c>
      <c r="D17" s="45">
        <v>0.25</v>
      </c>
      <c r="E17" s="45">
        <v>0.9</v>
      </c>
      <c r="F17" s="45">
        <v>0.1</v>
      </c>
      <c r="G17" s="45">
        <v>0.7</v>
      </c>
      <c r="H17" s="45">
        <v>0.5</v>
      </c>
      <c r="I17" s="45">
        <v>0.7</v>
      </c>
      <c r="J17" s="5"/>
    </row>
    <row r="18" spans="1:10" ht="14.25" x14ac:dyDescent="0.2">
      <c r="A18" t="s">
        <v>231</v>
      </c>
      <c r="B18" s="1">
        <v>28</v>
      </c>
      <c r="C18" s="45" t="s">
        <v>1</v>
      </c>
      <c r="D18" s="45">
        <v>0.25</v>
      </c>
      <c r="E18" s="45">
        <v>0.9</v>
      </c>
      <c r="F18" s="45">
        <v>0.1</v>
      </c>
      <c r="G18" s="45">
        <v>0.7</v>
      </c>
      <c r="H18" s="45">
        <v>0.5</v>
      </c>
      <c r="I18" s="45">
        <v>0.7</v>
      </c>
      <c r="J18" s="5"/>
    </row>
    <row r="19" spans="1:10" ht="14.25" x14ac:dyDescent="0.2">
      <c r="A19" t="s">
        <v>239</v>
      </c>
      <c r="B19" s="1">
        <v>31</v>
      </c>
      <c r="C19" s="45" t="s">
        <v>2</v>
      </c>
      <c r="D19" s="45">
        <v>0.4</v>
      </c>
      <c r="E19" s="45"/>
      <c r="F19" s="45">
        <v>0.4</v>
      </c>
      <c r="G19" s="45">
        <v>0.75</v>
      </c>
      <c r="H19" s="45">
        <v>0.6</v>
      </c>
      <c r="I19" s="45">
        <v>0.6</v>
      </c>
      <c r="J19" s="5"/>
    </row>
    <row r="20" spans="1:10" ht="14.25" x14ac:dyDescent="0.2">
      <c r="A20" t="s">
        <v>239</v>
      </c>
      <c r="B20" s="1">
        <v>32</v>
      </c>
      <c r="C20" s="45" t="s">
        <v>289</v>
      </c>
      <c r="D20" s="45">
        <v>0.4</v>
      </c>
      <c r="E20" s="45"/>
      <c r="F20" s="45">
        <v>0.4</v>
      </c>
      <c r="G20" s="45">
        <v>0.75</v>
      </c>
      <c r="H20" s="45">
        <v>0.6</v>
      </c>
      <c r="I20" s="45">
        <v>0.6</v>
      </c>
      <c r="J20" s="5"/>
    </row>
    <row r="21" spans="1:10" ht="14.25" x14ac:dyDescent="0.2">
      <c r="A21" t="s">
        <v>239</v>
      </c>
      <c r="B21" s="1">
        <v>33</v>
      </c>
      <c r="C21" s="45" t="s">
        <v>240</v>
      </c>
      <c r="D21" s="45">
        <v>0.4</v>
      </c>
      <c r="E21" s="45"/>
      <c r="F21" s="45">
        <v>0.4</v>
      </c>
      <c r="G21" s="45">
        <v>0.75</v>
      </c>
      <c r="H21" s="45">
        <v>0.6</v>
      </c>
      <c r="I21" s="45">
        <v>0.6</v>
      </c>
      <c r="J21" s="5"/>
    </row>
    <row r="22" spans="1:10" ht="14.25" x14ac:dyDescent="0.2">
      <c r="A22" t="s">
        <v>241</v>
      </c>
      <c r="B22" s="1">
        <v>34</v>
      </c>
      <c r="C22" s="45" t="s">
        <v>242</v>
      </c>
      <c r="D22" s="45">
        <v>0.2</v>
      </c>
      <c r="E22" s="45"/>
      <c r="F22" s="45">
        <v>0.2</v>
      </c>
      <c r="G22" s="45"/>
      <c r="H22" s="45"/>
      <c r="I22" s="45">
        <v>0.2</v>
      </c>
      <c r="J22" s="5"/>
    </row>
    <row r="23" spans="1:10" ht="14.25" x14ac:dyDescent="0.2">
      <c r="A23" t="s">
        <v>243</v>
      </c>
      <c r="B23" s="1">
        <v>41</v>
      </c>
      <c r="C23" s="45" t="s">
        <v>244</v>
      </c>
      <c r="D23" s="45">
        <v>0.1</v>
      </c>
      <c r="E23" s="45">
        <v>0</v>
      </c>
      <c r="F23" s="45">
        <v>0.1</v>
      </c>
      <c r="G23" s="45">
        <v>0</v>
      </c>
      <c r="H23" s="45">
        <v>0</v>
      </c>
      <c r="I23" s="45">
        <v>0.1</v>
      </c>
      <c r="J23" s="5"/>
    </row>
    <row r="24" spans="1:10" ht="14.25" x14ac:dyDescent="0.2">
      <c r="A24" t="s">
        <v>243</v>
      </c>
      <c r="B24" s="1">
        <v>42</v>
      </c>
      <c r="C24" s="45" t="s">
        <v>245</v>
      </c>
      <c r="D24" s="45">
        <v>0.1</v>
      </c>
      <c r="E24" s="45">
        <v>0</v>
      </c>
      <c r="F24" s="45">
        <v>0.1</v>
      </c>
      <c r="G24" s="45">
        <v>0</v>
      </c>
      <c r="H24" s="45">
        <v>0</v>
      </c>
      <c r="I24" s="45">
        <v>0.1</v>
      </c>
      <c r="J24" s="5"/>
    </row>
    <row r="25" spans="1:10" ht="14.25" x14ac:dyDescent="0.2">
      <c r="A25" t="s">
        <v>246</v>
      </c>
      <c r="B25" s="1">
        <v>51</v>
      </c>
      <c r="C25" s="45" t="s">
        <v>3</v>
      </c>
      <c r="D25" s="45">
        <v>0.25</v>
      </c>
      <c r="E25" s="45">
        <v>0.9</v>
      </c>
      <c r="F25" s="45">
        <v>0.1</v>
      </c>
      <c r="G25" s="45">
        <v>0.7</v>
      </c>
      <c r="H25" s="45">
        <v>0.5</v>
      </c>
      <c r="I25" s="45">
        <v>0.7</v>
      </c>
      <c r="J25" s="5"/>
    </row>
    <row r="26" spans="1:10" ht="14.25" x14ac:dyDescent="0.2">
      <c r="A26" t="s">
        <v>247</v>
      </c>
      <c r="B26">
        <v>81</v>
      </c>
      <c r="C26" s="45" t="s">
        <v>4</v>
      </c>
      <c r="D26" s="45">
        <v>0.25</v>
      </c>
      <c r="E26" s="45">
        <v>0</v>
      </c>
      <c r="F26" s="45">
        <v>0</v>
      </c>
      <c r="G26" s="45">
        <v>0</v>
      </c>
      <c r="H26" s="45">
        <v>0</v>
      </c>
      <c r="I26" s="45">
        <v>0.25</v>
      </c>
      <c r="J26" s="5"/>
    </row>
    <row r="27" spans="1:10" ht="14.25" x14ac:dyDescent="0.2">
      <c r="A27" s="14" t="s">
        <v>225</v>
      </c>
      <c r="B27" s="47">
        <v>110</v>
      </c>
      <c r="C27" s="45" t="s">
        <v>248</v>
      </c>
      <c r="D27" s="45">
        <v>0.25</v>
      </c>
      <c r="E27" s="45">
        <v>0.9</v>
      </c>
      <c r="F27" s="45">
        <v>0.1</v>
      </c>
      <c r="G27" s="45">
        <v>0.5</v>
      </c>
      <c r="H27" s="45">
        <v>0.4</v>
      </c>
      <c r="I27" s="45">
        <v>0.5</v>
      </c>
      <c r="J27" s="5"/>
    </row>
    <row r="28" spans="1:10" ht="14.25" x14ac:dyDescent="0.2">
      <c r="A28" s="14" t="s">
        <v>225</v>
      </c>
      <c r="B28" s="47">
        <v>120</v>
      </c>
      <c r="C28" s="45" t="s">
        <v>249</v>
      </c>
      <c r="D28" s="45">
        <v>0.25</v>
      </c>
      <c r="E28" s="45">
        <v>0.9</v>
      </c>
      <c r="F28" s="45">
        <v>0.1</v>
      </c>
      <c r="G28" s="45">
        <v>0.6</v>
      </c>
      <c r="H28" s="45">
        <v>0.4</v>
      </c>
      <c r="I28" s="45">
        <v>0.6</v>
      </c>
      <c r="J28" s="5"/>
    </row>
    <row r="29" spans="1:10" ht="14.25" x14ac:dyDescent="0.2">
      <c r="A29" s="14" t="s">
        <v>225</v>
      </c>
      <c r="B29" s="47">
        <v>121</v>
      </c>
      <c r="C29" s="45" t="s">
        <v>250</v>
      </c>
      <c r="D29" s="45">
        <v>0.25</v>
      </c>
      <c r="E29" s="45">
        <v>0.9</v>
      </c>
      <c r="F29" s="45">
        <v>0.1</v>
      </c>
      <c r="G29" s="45">
        <v>0.6</v>
      </c>
      <c r="H29" s="45">
        <v>0.4</v>
      </c>
      <c r="I29" s="45">
        <v>0.6</v>
      </c>
      <c r="J29" s="5"/>
    </row>
    <row r="30" spans="1:10" ht="14.25" x14ac:dyDescent="0.2">
      <c r="A30" s="14" t="s">
        <v>231</v>
      </c>
      <c r="B30" s="14">
        <v>210</v>
      </c>
      <c r="C30" s="45" t="s">
        <v>251</v>
      </c>
      <c r="D30" s="45">
        <v>0.25</v>
      </c>
      <c r="E30" s="45">
        <v>0.9</v>
      </c>
      <c r="F30" s="45">
        <v>0.1</v>
      </c>
      <c r="G30" s="45">
        <v>0.7</v>
      </c>
      <c r="H30" s="45">
        <v>0.5</v>
      </c>
      <c r="I30" s="45">
        <v>0.7</v>
      </c>
      <c r="J30" s="5"/>
    </row>
    <row r="31" spans="1:10" ht="14.25" x14ac:dyDescent="0.2">
      <c r="A31" s="14" t="s">
        <v>231</v>
      </c>
      <c r="B31" s="14">
        <v>280</v>
      </c>
      <c r="C31" s="45" t="s">
        <v>252</v>
      </c>
      <c r="D31" s="45">
        <v>0.25</v>
      </c>
      <c r="E31" s="45">
        <v>0.9</v>
      </c>
      <c r="F31" s="45">
        <v>0.1</v>
      </c>
      <c r="G31" s="45">
        <v>0.7</v>
      </c>
      <c r="H31" s="45">
        <v>0.5</v>
      </c>
      <c r="I31" s="45">
        <v>0.7</v>
      </c>
      <c r="J31" s="5"/>
    </row>
    <row r="32" spans="1:10" ht="15" x14ac:dyDescent="0.25">
      <c r="A32" s="14" t="s">
        <v>239</v>
      </c>
      <c r="B32" s="48">
        <v>310</v>
      </c>
      <c r="C32" s="45" t="s">
        <v>290</v>
      </c>
      <c r="D32" s="45">
        <v>0.4</v>
      </c>
      <c r="E32" s="45"/>
      <c r="F32" s="45">
        <v>0.4</v>
      </c>
      <c r="G32" s="45">
        <v>0.75</v>
      </c>
      <c r="H32" s="45">
        <v>0.6</v>
      </c>
      <c r="I32" s="45">
        <v>0.6</v>
      </c>
      <c r="J32" s="5"/>
    </row>
    <row r="33" spans="1:10" ht="14.25" x14ac:dyDescent="0.2">
      <c r="A33" s="14" t="s">
        <v>246</v>
      </c>
      <c r="B33" s="14">
        <v>510</v>
      </c>
      <c r="C33" s="45" t="s">
        <v>253</v>
      </c>
      <c r="D33" s="45">
        <v>0.25</v>
      </c>
      <c r="E33" s="45">
        <v>0.9</v>
      </c>
      <c r="F33" s="45">
        <v>0.1</v>
      </c>
      <c r="G33" s="45">
        <v>0.7</v>
      </c>
      <c r="H33" s="45">
        <v>0.5</v>
      </c>
      <c r="I33" s="45">
        <v>0.7</v>
      </c>
      <c r="J33" s="5"/>
    </row>
    <row r="34" spans="1:10" ht="14.25" x14ac:dyDescent="0.2">
      <c r="A34" s="14" t="s">
        <v>225</v>
      </c>
      <c r="B34" s="14">
        <v>122</v>
      </c>
      <c r="C34" s="45" t="s">
        <v>254</v>
      </c>
      <c r="D34" s="45">
        <v>0.25</v>
      </c>
      <c r="E34" s="45">
        <v>0.9</v>
      </c>
      <c r="F34" s="45">
        <v>0.1</v>
      </c>
      <c r="G34" s="45">
        <v>0.5</v>
      </c>
      <c r="H34" s="45">
        <v>0.4</v>
      </c>
      <c r="I34" s="45">
        <v>0.5</v>
      </c>
      <c r="J34" s="5"/>
    </row>
    <row r="35" spans="1:10" ht="14.25" x14ac:dyDescent="0.2">
      <c r="A35" s="14" t="s">
        <v>225</v>
      </c>
      <c r="B35" s="14">
        <v>160</v>
      </c>
      <c r="C35" s="45" t="s">
        <v>255</v>
      </c>
      <c r="D35" s="45">
        <v>0.25</v>
      </c>
      <c r="E35" s="45">
        <v>0.9</v>
      </c>
      <c r="F35" s="45">
        <v>0.1</v>
      </c>
      <c r="G35" s="45">
        <v>0.5</v>
      </c>
      <c r="H35" s="45">
        <v>0.4</v>
      </c>
      <c r="I35" s="45">
        <v>0.5</v>
      </c>
      <c r="J35" s="5"/>
    </row>
    <row r="36" spans="1:10" ht="14.25" x14ac:dyDescent="0.2">
      <c r="A36" s="14" t="s">
        <v>225</v>
      </c>
      <c r="B36" s="14">
        <v>130</v>
      </c>
      <c r="C36" s="45" t="s">
        <v>256</v>
      </c>
      <c r="D36" s="45">
        <v>0.25</v>
      </c>
      <c r="E36" s="45">
        <v>0.9</v>
      </c>
      <c r="F36" s="45">
        <v>0.1</v>
      </c>
      <c r="G36" s="45">
        <v>0.5</v>
      </c>
      <c r="H36" s="45">
        <v>0.4</v>
      </c>
      <c r="I36" s="45">
        <v>0.5</v>
      </c>
      <c r="J36" s="5"/>
    </row>
    <row r="37" spans="1:10" ht="14.25" x14ac:dyDescent="0.2">
      <c r="A37" s="14" t="s">
        <v>225</v>
      </c>
      <c r="B37" s="14">
        <v>132</v>
      </c>
      <c r="C37" s="45" t="s">
        <v>257</v>
      </c>
      <c r="D37" s="45">
        <v>0.25</v>
      </c>
      <c r="E37" s="45">
        <v>0.9</v>
      </c>
      <c r="F37" s="45">
        <v>0.1</v>
      </c>
      <c r="G37" s="45">
        <v>0.5</v>
      </c>
      <c r="H37" s="45">
        <v>0.4</v>
      </c>
      <c r="I37" s="45">
        <v>0.5</v>
      </c>
      <c r="J37" s="5"/>
    </row>
    <row r="38" spans="1:10" ht="14.25" x14ac:dyDescent="0.2">
      <c r="A38" s="14" t="s">
        <v>225</v>
      </c>
      <c r="B38" s="14">
        <v>133</v>
      </c>
      <c r="C38" s="45" t="s">
        <v>258</v>
      </c>
      <c r="D38" s="45">
        <v>0.25</v>
      </c>
      <c r="E38" s="45">
        <v>0.9</v>
      </c>
      <c r="F38" s="45">
        <v>0.1</v>
      </c>
      <c r="G38" s="45">
        <v>0.5</v>
      </c>
      <c r="H38" s="45">
        <v>0.4</v>
      </c>
      <c r="I38" s="45">
        <v>0.5</v>
      </c>
      <c r="J38" s="5"/>
    </row>
    <row r="39" spans="1:10" ht="14.25" x14ac:dyDescent="0.2">
      <c r="A39" s="14" t="s">
        <v>225</v>
      </c>
      <c r="B39" s="14">
        <v>123</v>
      </c>
      <c r="C39" s="45" t="s">
        <v>259</v>
      </c>
      <c r="D39" s="45">
        <v>0.25</v>
      </c>
      <c r="E39" s="45">
        <v>0.9</v>
      </c>
      <c r="F39" s="45">
        <v>0.1</v>
      </c>
      <c r="G39" s="45">
        <v>0.5</v>
      </c>
      <c r="H39" s="45">
        <v>0.4</v>
      </c>
      <c r="I39" s="45">
        <v>0.5</v>
      </c>
      <c r="J39" s="5"/>
    </row>
    <row r="40" spans="1:10" ht="14.25" x14ac:dyDescent="0.2">
      <c r="A40" s="14" t="s">
        <v>225</v>
      </c>
      <c r="B40" s="14">
        <v>161</v>
      </c>
      <c r="C40" s="45" t="s">
        <v>260</v>
      </c>
      <c r="D40" s="45">
        <v>0.25</v>
      </c>
      <c r="E40" s="45">
        <v>0.9</v>
      </c>
      <c r="F40" s="45">
        <v>0.1</v>
      </c>
      <c r="G40" s="45">
        <v>0.5</v>
      </c>
      <c r="H40" s="45">
        <v>0.4</v>
      </c>
      <c r="I40" s="45">
        <v>0.5</v>
      </c>
      <c r="J40" s="5"/>
    </row>
    <row r="41" spans="1:10" ht="14.25" x14ac:dyDescent="0.2">
      <c r="A41" s="14" t="s">
        <v>225</v>
      </c>
      <c r="B41" s="14">
        <v>134</v>
      </c>
      <c r="C41" s="45" t="s">
        <v>261</v>
      </c>
      <c r="D41" s="45">
        <v>0.25</v>
      </c>
      <c r="E41" s="45">
        <v>0.9</v>
      </c>
      <c r="F41" s="45">
        <v>0.1</v>
      </c>
      <c r="G41" s="45">
        <v>0.5</v>
      </c>
      <c r="H41" s="45">
        <v>0.4</v>
      </c>
      <c r="I41" s="45">
        <v>0.5</v>
      </c>
      <c r="J41" s="5"/>
    </row>
    <row r="42" spans="1:10" ht="14.25" x14ac:dyDescent="0.2">
      <c r="A42" s="14" t="s">
        <v>225</v>
      </c>
      <c r="B42" s="14">
        <v>135</v>
      </c>
      <c r="C42" s="45" t="s">
        <v>262</v>
      </c>
      <c r="D42" s="45">
        <v>0.25</v>
      </c>
      <c r="E42" s="45">
        <v>0.9</v>
      </c>
      <c r="F42" s="45">
        <v>0.1</v>
      </c>
      <c r="G42" s="45">
        <v>0.5</v>
      </c>
      <c r="H42" s="45">
        <v>0.4</v>
      </c>
      <c r="I42" s="45">
        <v>0.5</v>
      </c>
      <c r="J42" s="5"/>
    </row>
    <row r="43" spans="1:10" ht="14.25" x14ac:dyDescent="0.2">
      <c r="A43" s="14" t="s">
        <v>225</v>
      </c>
      <c r="B43" s="14">
        <v>162</v>
      </c>
      <c r="C43" s="45" t="s">
        <v>263</v>
      </c>
      <c r="D43" s="45">
        <v>0.25</v>
      </c>
      <c r="E43" s="45">
        <v>0.9</v>
      </c>
      <c r="F43" s="45">
        <v>0.1</v>
      </c>
      <c r="G43" s="45">
        <v>0.6</v>
      </c>
      <c r="H43" s="45">
        <v>0.4</v>
      </c>
      <c r="I43" s="45">
        <v>0.6</v>
      </c>
      <c r="J43" s="5"/>
    </row>
    <row r="44" spans="1:10" ht="14.25" x14ac:dyDescent="0.2">
      <c r="A44" s="14" t="s">
        <v>225</v>
      </c>
      <c r="B44" s="14">
        <v>170</v>
      </c>
      <c r="C44" s="45" t="s">
        <v>264</v>
      </c>
      <c r="D44" s="45">
        <v>0.25</v>
      </c>
      <c r="E44" s="45">
        <v>0.9</v>
      </c>
      <c r="F44" s="45">
        <v>0.1</v>
      </c>
      <c r="G44" s="45">
        <v>0.6</v>
      </c>
      <c r="H44" s="45">
        <v>0.4</v>
      </c>
      <c r="I44" s="45">
        <v>0.6</v>
      </c>
      <c r="J44" s="5"/>
    </row>
    <row r="45" spans="1:10" ht="14.25" x14ac:dyDescent="0.2">
      <c r="A45" s="14" t="s">
        <v>225</v>
      </c>
      <c r="B45" s="14">
        <v>180</v>
      </c>
      <c r="C45" s="45" t="s">
        <v>265</v>
      </c>
      <c r="D45" s="45">
        <v>0.25</v>
      </c>
      <c r="E45" s="45">
        <v>0.9</v>
      </c>
      <c r="F45" s="45">
        <v>0.1</v>
      </c>
      <c r="G45" s="45">
        <v>0.6</v>
      </c>
      <c r="H45" s="45">
        <v>0.4</v>
      </c>
      <c r="I45" s="45">
        <v>0.6</v>
      </c>
      <c r="J45" s="5"/>
    </row>
    <row r="46" spans="1:10" ht="14.25" x14ac:dyDescent="0.2">
      <c r="A46" s="14" t="s">
        <v>225</v>
      </c>
      <c r="B46" s="14">
        <v>666</v>
      </c>
      <c r="C46" s="45" t="s">
        <v>266</v>
      </c>
      <c r="D46" s="45">
        <v>0.25</v>
      </c>
      <c r="E46" s="45">
        <v>0.9</v>
      </c>
      <c r="F46" s="45">
        <v>0.1</v>
      </c>
      <c r="G46" s="45">
        <v>0.5</v>
      </c>
      <c r="H46" s="45">
        <v>0.4</v>
      </c>
      <c r="I46" s="45">
        <v>0.5</v>
      </c>
      <c r="J46" s="5"/>
    </row>
    <row r="47" spans="1:10" ht="14.25" x14ac:dyDescent="0.2">
      <c r="A47" s="54" t="s">
        <v>291</v>
      </c>
      <c r="B47" s="55">
        <v>35</v>
      </c>
      <c r="C47" s="45" t="s">
        <v>292</v>
      </c>
      <c r="D47" s="45"/>
      <c r="E47" s="45"/>
      <c r="F47" s="45">
        <v>0.2</v>
      </c>
      <c r="G47" s="45"/>
      <c r="H47" s="45"/>
      <c r="I47" s="45">
        <v>0.2</v>
      </c>
      <c r="J47" s="5"/>
    </row>
    <row r="48" spans="1:10" ht="14.25" x14ac:dyDescent="0.2">
      <c r="A48" s="54" t="s">
        <v>291</v>
      </c>
      <c r="B48" s="55">
        <v>36</v>
      </c>
      <c r="C48" s="45" t="s">
        <v>293</v>
      </c>
      <c r="D48" s="45"/>
      <c r="E48" s="45"/>
      <c r="F48" s="45">
        <v>0.2</v>
      </c>
      <c r="G48" s="45"/>
      <c r="H48" s="45"/>
      <c r="I48" s="45">
        <v>0.2</v>
      </c>
      <c r="J48" s="5"/>
    </row>
    <row r="49" spans="1:10" ht="14.25" x14ac:dyDescent="0.2">
      <c r="A49" s="54" t="s">
        <v>291</v>
      </c>
      <c r="B49" s="55">
        <v>37</v>
      </c>
      <c r="C49" s="45" t="s">
        <v>294</v>
      </c>
      <c r="D49" s="45"/>
      <c r="E49" s="45"/>
      <c r="F49" s="45">
        <v>0.2</v>
      </c>
      <c r="G49" s="45"/>
      <c r="H49" s="45"/>
      <c r="I49" s="45">
        <v>0.2</v>
      </c>
      <c r="J49" s="5"/>
    </row>
    <row r="50" spans="1:10" ht="14.25" x14ac:dyDescent="0.2">
      <c r="A50" s="55" t="s">
        <v>239</v>
      </c>
      <c r="B50" s="55">
        <v>330</v>
      </c>
      <c r="C50" s="45" t="s">
        <v>295</v>
      </c>
      <c r="D50" s="5">
        <v>0.4</v>
      </c>
      <c r="E50" s="5"/>
      <c r="F50" s="45">
        <v>0.4</v>
      </c>
      <c r="G50" s="5">
        <v>0.75</v>
      </c>
      <c r="H50" s="5">
        <v>0.6</v>
      </c>
      <c r="I50" s="45">
        <v>0.6</v>
      </c>
      <c r="J50" s="5"/>
    </row>
  </sheetData>
  <pageMargins left="0.7" right="0.7" top="1.4479166666666667" bottom="0.75" header="0.3" footer="0.3"/>
  <pageSetup paperSize="9" orientation="portrait" r:id="rId1"/>
  <headerFooter>
    <oddHeader>&amp;L&amp;G&amp;R&amp;G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5</vt:i4>
      </vt:variant>
    </vt:vector>
  </HeadingPairs>
  <TitlesOfParts>
    <vt:vector size="9" baseType="lpstr">
      <vt:lpstr>Spridningsförluster o N-eff</vt:lpstr>
      <vt:lpstr>Ber spridningsförl</vt:lpstr>
      <vt:lpstr>Ber kväveeffektivitet</vt:lpstr>
      <vt:lpstr>Andel NH4N av totN</vt:lpstr>
      <vt:lpstr>'Ber spridningsförl'!OLE_LINK124</vt:lpstr>
      <vt:lpstr>'Ber spridningsförl'!OLE_LINK139</vt:lpstr>
      <vt:lpstr>'Ber spridningsförl'!OLE_LINK142</vt:lpstr>
      <vt:lpstr>'Ber spridningsförl'!OLE_LINK143</vt:lpstr>
      <vt:lpstr>'Ber spridningsförl'!OLE_LINK182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Redner Anna RM/L-Ö</dc:creator>
  <cp:lastModifiedBy>Pernilla Kvarmo</cp:lastModifiedBy>
  <cp:lastPrinted>2020-03-20T13:18:53Z</cp:lastPrinted>
  <dcterms:created xsi:type="dcterms:W3CDTF">2013-04-08T12:55:08Z</dcterms:created>
  <dcterms:modified xsi:type="dcterms:W3CDTF">2020-03-20T13:23:49Z</dcterms:modified>
</cp:coreProperties>
</file>