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10B_D\Publicerat på webben\"/>
    </mc:Choice>
  </mc:AlternateContent>
  <xr:revisionPtr revIDLastSave="0" documentId="13_ncr:1_{E9E8A690-2381-49A9-A4D1-4B3FCB0C1657}" xr6:coauthVersionLast="36" xr6:coauthVersionMax="36" xr10:uidLastSave="{00000000-0000-0000-0000-000000000000}"/>
  <bookViews>
    <workbookView xWindow="0" yWindow="0" windowWidth="19176" windowHeight="9576" xr2:uid="{00000000-000D-0000-FFFF-FFFF00000000}"/>
  </bookViews>
  <sheets>
    <sheet name="Utlakning" sheetId="12" r:id="rId1"/>
    <sheet name="Utlakn_underlag" sheetId="13" r:id="rId2"/>
  </sheets>
  <calcPr calcId="191029"/>
</workbook>
</file>

<file path=xl/calcChain.xml><?xml version="1.0" encoding="utf-8"?>
<calcChain xmlns="http://schemas.openxmlformats.org/spreadsheetml/2006/main">
  <c r="L90" i="13" l="1"/>
  <c r="K90" i="13"/>
  <c r="J90" i="13"/>
  <c r="L89" i="13"/>
  <c r="K89" i="13"/>
  <c r="J89" i="13"/>
  <c r="N88" i="13"/>
  <c r="M88" i="13"/>
  <c r="L88" i="13"/>
  <c r="K88" i="13"/>
  <c r="J88" i="13"/>
  <c r="N87" i="13"/>
  <c r="M87" i="13"/>
  <c r="L87" i="13"/>
  <c r="K87" i="13"/>
  <c r="J87" i="13"/>
  <c r="N86" i="13"/>
  <c r="K86" i="13"/>
  <c r="J86" i="13"/>
  <c r="N85" i="13"/>
  <c r="M85" i="13"/>
  <c r="L85" i="13"/>
  <c r="K85" i="13"/>
  <c r="J85" i="13"/>
  <c r="N84" i="13"/>
  <c r="M84" i="13"/>
  <c r="L84" i="13"/>
  <c r="K84" i="13"/>
  <c r="J84" i="13"/>
  <c r="M80" i="13"/>
  <c r="L80" i="13"/>
  <c r="K80" i="13"/>
  <c r="J80" i="13"/>
  <c r="L71" i="13"/>
  <c r="K71" i="13"/>
  <c r="J71" i="13"/>
  <c r="L70" i="13"/>
  <c r="K70" i="13"/>
  <c r="J70" i="13"/>
  <c r="N69" i="13"/>
  <c r="M69" i="13"/>
  <c r="L69" i="13"/>
  <c r="K69" i="13"/>
  <c r="J69" i="13"/>
  <c r="N68" i="13"/>
  <c r="M68" i="13"/>
  <c r="L68" i="13"/>
  <c r="K68" i="13"/>
  <c r="J68" i="13"/>
  <c r="N67" i="13"/>
  <c r="K67" i="13"/>
  <c r="J67" i="13"/>
  <c r="N66" i="13"/>
  <c r="M66" i="13"/>
  <c r="L66" i="13"/>
  <c r="K66" i="13"/>
  <c r="J66" i="13"/>
  <c r="N65" i="13"/>
  <c r="M65" i="13"/>
  <c r="L65" i="13"/>
  <c r="K65" i="13"/>
  <c r="J65" i="13"/>
  <c r="M61" i="13"/>
  <c r="L61" i="13"/>
  <c r="K61" i="13"/>
  <c r="J61" i="13"/>
  <c r="L52" i="13"/>
  <c r="K52" i="13"/>
  <c r="J52" i="13"/>
  <c r="L51" i="13"/>
  <c r="K51" i="13"/>
  <c r="J51" i="13"/>
  <c r="N50" i="13"/>
  <c r="M50" i="13"/>
  <c r="L50" i="13"/>
  <c r="K50" i="13"/>
  <c r="J50" i="13"/>
  <c r="N49" i="13"/>
  <c r="M49" i="13"/>
  <c r="L49" i="13"/>
  <c r="K49" i="13"/>
  <c r="J49" i="13"/>
  <c r="N48" i="13"/>
  <c r="K48" i="13"/>
  <c r="J48" i="13"/>
  <c r="N47" i="13"/>
  <c r="M47" i="13"/>
  <c r="L47" i="13"/>
  <c r="K47" i="13"/>
  <c r="J47" i="13"/>
  <c r="N46" i="13"/>
  <c r="M46" i="13"/>
  <c r="L46" i="13"/>
  <c r="K46" i="13"/>
  <c r="J46" i="13"/>
  <c r="M42" i="13"/>
  <c r="L42" i="13"/>
  <c r="K42" i="13"/>
  <c r="J42" i="13"/>
  <c r="L33" i="13"/>
  <c r="K33" i="13"/>
  <c r="J33" i="13"/>
  <c r="J26" i="12" s="1"/>
  <c r="L32" i="13"/>
  <c r="K32" i="13"/>
  <c r="J32" i="13"/>
  <c r="N31" i="13"/>
  <c r="M31" i="13"/>
  <c r="L31" i="13"/>
  <c r="K31" i="13"/>
  <c r="K24" i="12" s="1"/>
  <c r="J31" i="13"/>
  <c r="N30" i="13"/>
  <c r="M30" i="13"/>
  <c r="L30" i="13"/>
  <c r="K30" i="13"/>
  <c r="J30" i="13"/>
  <c r="J23" i="12"/>
  <c r="N29" i="13"/>
  <c r="K29" i="13"/>
  <c r="J29" i="13"/>
  <c r="N28" i="13"/>
  <c r="N21" i="12" s="1"/>
  <c r="M28" i="13"/>
  <c r="L28" i="13"/>
  <c r="K28" i="13"/>
  <c r="J28" i="13"/>
  <c r="N27" i="13"/>
  <c r="M27" i="13"/>
  <c r="L27" i="13"/>
  <c r="K27" i="13"/>
  <c r="J27" i="13"/>
  <c r="M23" i="13"/>
  <c r="L23" i="13"/>
  <c r="K23" i="13"/>
  <c r="J23" i="13"/>
  <c r="L14" i="13"/>
  <c r="L26" i="12"/>
  <c r="K14" i="13"/>
  <c r="K26" i="12" s="1"/>
  <c r="J14" i="13"/>
  <c r="L13" i="13"/>
  <c r="L25" i="12"/>
  <c r="K13" i="13"/>
  <c r="K25" i="12"/>
  <c r="J13" i="13"/>
  <c r="J25" i="12" s="1"/>
  <c r="N12" i="13"/>
  <c r="N24" i="12" s="1"/>
  <c r="M12" i="13"/>
  <c r="M24" i="12" s="1"/>
  <c r="L12" i="13"/>
  <c r="L24" i="12"/>
  <c r="K12" i="13"/>
  <c r="J12" i="13"/>
  <c r="J24" i="12"/>
  <c r="N11" i="13"/>
  <c r="N23" i="12" s="1"/>
  <c r="M11" i="13"/>
  <c r="M23" i="12" s="1"/>
  <c r="L11" i="13"/>
  <c r="L23" i="12"/>
  <c r="K11" i="13"/>
  <c r="K23" i="12"/>
  <c r="J11" i="13"/>
  <c r="N10" i="13"/>
  <c r="N22" i="12" s="1"/>
  <c r="K10" i="13"/>
  <c r="K22" i="12" s="1"/>
  <c r="J10" i="13"/>
  <c r="J22" i="12"/>
  <c r="N9" i="13"/>
  <c r="M9" i="13"/>
  <c r="M21" i="12"/>
  <c r="L9" i="13"/>
  <c r="L21" i="12" s="1"/>
  <c r="K9" i="13"/>
  <c r="K21" i="12" s="1"/>
  <c r="J9" i="13"/>
  <c r="J21" i="12" s="1"/>
  <c r="N8" i="13"/>
  <c r="N20" i="12" s="1"/>
  <c r="M8" i="13"/>
  <c r="M20" i="12" s="1"/>
  <c r="L8" i="13"/>
  <c r="L20" i="12" s="1"/>
  <c r="K8" i="13"/>
  <c r="K20" i="12" s="1"/>
  <c r="J8" i="13"/>
  <c r="J20" i="12"/>
  <c r="M4" i="13"/>
  <c r="M15" i="12" s="1"/>
  <c r="L4" i="13"/>
  <c r="L15" i="12" s="1"/>
  <c r="K4" i="13"/>
  <c r="K15" i="12" s="1"/>
  <c r="J4" i="13"/>
  <c r="J15" i="12" s="1"/>
  <c r="E22" i="12"/>
</calcChain>
</file>

<file path=xl/sharedStrings.xml><?xml version="1.0" encoding="utf-8"?>
<sst xmlns="http://schemas.openxmlformats.org/spreadsheetml/2006/main" count="296" uniqueCount="59">
  <si>
    <t>Gröda</t>
  </si>
  <si>
    <t>Ärter</t>
  </si>
  <si>
    <t>Sockerbetor</t>
  </si>
  <si>
    <t>vall</t>
  </si>
  <si>
    <t>Gröngödsling</t>
  </si>
  <si>
    <t>Jordart</t>
  </si>
  <si>
    <t>Potatis</t>
  </si>
  <si>
    <t>Andel</t>
  </si>
  <si>
    <t>fånggröda</t>
  </si>
  <si>
    <t>Mulljord</t>
  </si>
  <si>
    <t>Liggande vall</t>
  </si>
  <si>
    <t>Lättlera</t>
  </si>
  <si>
    <t>Höstsäd</t>
  </si>
  <si>
    <t>Vårsäd</t>
  </si>
  <si>
    <t>Höstoljeväxt</t>
  </si>
  <si>
    <t>Våroljeväxt</t>
  </si>
  <si>
    <t>Lerig</t>
  </si>
  <si>
    <t>höstbruten</t>
  </si>
  <si>
    <t>vårbruten</t>
  </si>
  <si>
    <t>tidig</t>
  </si>
  <si>
    <t>bearb/uppt</t>
  </si>
  <si>
    <t>sen</t>
  </si>
  <si>
    <t>Fodermajs</t>
  </si>
  <si>
    <t>Stubbträda</t>
  </si>
  <si>
    <t>vårbearb</t>
  </si>
  <si>
    <t>Vallbrott höst</t>
  </si>
  <si>
    <t xml:space="preserve">             vår</t>
  </si>
  <si>
    <t>ej</t>
  </si>
  <si>
    <t>bearbetat</t>
  </si>
  <si>
    <t>Gårdens jordart</t>
  </si>
  <si>
    <t>Spannmål</t>
  </si>
  <si>
    <t>Oljeväxter</t>
  </si>
  <si>
    <t>Liggande</t>
  </si>
  <si>
    <t>sen höst</t>
  </si>
  <si>
    <t>tidig höst</t>
  </si>
  <si>
    <t>vallbrott</t>
  </si>
  <si>
    <t>Vall</t>
  </si>
  <si>
    <t>Gröngödsling-gräs</t>
  </si>
  <si>
    <t>Gröngödsling- 30 % kl</t>
  </si>
  <si>
    <t>Mellanlera</t>
  </si>
  <si>
    <t>Styv lera</t>
  </si>
  <si>
    <t>Styvlera</t>
  </si>
  <si>
    <t>Sandjord</t>
  </si>
  <si>
    <t>fånggröda/</t>
  </si>
  <si>
    <t>vallinsådd</t>
  </si>
  <si>
    <t>upptagning</t>
  </si>
  <si>
    <t>bearbetning/</t>
  </si>
  <si>
    <t>vårbearbetning</t>
  </si>
  <si>
    <t>Använd denna schablon främst för att se effekten av åtgärder inom en gröda.</t>
  </si>
  <si>
    <t>I t.ex Laholm i Halland är utlakningen ca 10 % större och i Kalmar ca 20 % mindre.</t>
  </si>
  <si>
    <t>Beror av många faktorer bl.a klimat (schablonen nedan är beräknad för Hörby kommun i Skåne).</t>
  </si>
  <si>
    <t>Lerig jord</t>
  </si>
  <si>
    <t>enl. Grunddata</t>
  </si>
  <si>
    <t>Grov uppskattning av utlakning efter gårdens jordartsfördelning</t>
  </si>
  <si>
    <t>Skall vara 100%!</t>
  </si>
  <si>
    <t xml:space="preserve">Utlakningen beror på grödan före och efter vilket försvårar jämförelse mellan grödor. </t>
  </si>
  <si>
    <t xml:space="preserve">OBS! Tar inte hänsyn till stallgödseltillförsel eller överoptimala givor. För att få med detta hänvisas till </t>
  </si>
  <si>
    <t>Underlag för att grovt skatta skillnad i utlakning vid olika bearbetningstidpunkt och fånggröda</t>
  </si>
  <si>
    <t>beräkning i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</si>
</sst>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4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2" borderId="5" xfId="0" applyFill="1" applyBorder="1" applyAlignment="1">
      <alignment horizontal="left"/>
    </xf>
    <xf numFmtId="1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/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10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2" fillId="2" borderId="20" xfId="0" applyFont="1" applyFill="1" applyBorder="1" applyAlignment="1">
      <alignment horizontal="center"/>
    </xf>
    <xf numFmtId="0" fontId="0" fillId="2" borderId="6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/>
    <xf numFmtId="0" fontId="0" fillId="2" borderId="22" xfId="0" applyFill="1" applyBorder="1" applyAlignment="1" applyProtection="1">
      <protection locked="0"/>
    </xf>
    <xf numFmtId="0" fontId="0" fillId="2" borderId="22" xfId="0" applyFill="1" applyBorder="1" applyAlignment="1">
      <alignment horizontal="lef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protection locked="0"/>
    </xf>
    <xf numFmtId="0" fontId="0" fillId="2" borderId="15" xfId="0" applyFill="1" applyBorder="1"/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/>
    <xf numFmtId="0" fontId="10" fillId="2" borderId="17" xfId="0" applyFont="1" applyFill="1" applyBorder="1" applyAlignment="1" applyProtection="1">
      <protection locked="0"/>
    </xf>
    <xf numFmtId="0" fontId="0" fillId="2" borderId="23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 applyProtection="1">
      <protection locked="0"/>
    </xf>
    <xf numFmtId="1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9" fontId="0" fillId="4" borderId="4" xfId="1" applyFon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0" fillId="5" borderId="4" xfId="0" applyFill="1" applyBorder="1" applyAlignment="1" applyProtection="1">
      <alignment horizontal="left"/>
      <protection locked="0"/>
    </xf>
    <xf numFmtId="9" fontId="2" fillId="5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/>
    <xf numFmtId="1" fontId="0" fillId="5" borderId="10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14" xfId="0" applyFont="1" applyFill="1" applyBorder="1" applyAlignment="1" applyProtection="1">
      <protection locked="0"/>
    </xf>
    <xf numFmtId="0" fontId="2" fillId="5" borderId="8" xfId="0" applyFont="1" applyFill="1" applyBorder="1" applyAlignment="1" applyProtection="1">
      <protection locked="0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protection locked="0"/>
    </xf>
    <xf numFmtId="1" fontId="0" fillId="6" borderId="4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quotePrefix="1" applyFill="1" applyAlignment="1" applyProtection="1">
      <alignment horizontal="center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 applyProtection="1"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0" fillId="3" borderId="25" xfId="0" applyFill="1" applyBorder="1" applyAlignment="1">
      <alignment horizontal="center"/>
    </xf>
    <xf numFmtId="0" fontId="0" fillId="3" borderId="25" xfId="0" applyFill="1" applyBorder="1"/>
    <xf numFmtId="0" fontId="0" fillId="3" borderId="23" xfId="0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152399</xdr:rowOff>
    </xdr:from>
    <xdr:to>
      <xdr:col>1</xdr:col>
      <xdr:colOff>590550</xdr:colOff>
      <xdr:row>4</xdr:row>
      <xdr:rowOff>76199</xdr:rowOff>
    </xdr:to>
    <xdr:pic>
      <xdr:nvPicPr>
        <xdr:cNvPr id="2" name="Bildobjekt 1" descr="Greppas logoty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52399"/>
          <a:ext cx="119062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23</xdr:row>
      <xdr:rowOff>28574</xdr:rowOff>
    </xdr:from>
    <xdr:to>
      <xdr:col>1</xdr:col>
      <xdr:colOff>447675</xdr:colOff>
      <xdr:row>27</xdr:row>
      <xdr:rowOff>139683</xdr:rowOff>
    </xdr:to>
    <xdr:pic>
      <xdr:nvPicPr>
        <xdr:cNvPr id="3" name="Bildobjekt 2" descr="EU:s logoty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857624"/>
          <a:ext cx="1000125" cy="758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4"/>
  <sheetViews>
    <sheetView tabSelected="1" workbookViewId="0">
      <selection activeCell="B32" sqref="B32"/>
    </sheetView>
  </sheetViews>
  <sheetFormatPr defaultColWidth="9.109375" defaultRowHeight="13.2" x14ac:dyDescent="0.25"/>
  <cols>
    <col min="1" max="1" width="14" style="1" customWidth="1"/>
    <col min="2" max="2" width="15" style="1" customWidth="1"/>
    <col min="3" max="3" width="11.5546875" style="1" customWidth="1"/>
    <col min="4" max="4" width="9.88671875" style="1" customWidth="1"/>
    <col min="5" max="9" width="9.109375" style="1"/>
    <col min="10" max="10" width="13.88671875" style="1" customWidth="1"/>
    <col min="11" max="11" width="13.33203125" style="1" customWidth="1"/>
    <col min="12" max="12" width="14.6640625" style="1" customWidth="1"/>
    <col min="13" max="13" width="13.5546875" style="1" customWidth="1"/>
    <col min="14" max="14" width="10.109375" style="1" customWidth="1"/>
    <col min="15" max="15" width="9.6640625" style="1" customWidth="1"/>
    <col min="16" max="16" width="10.44140625" style="1" customWidth="1"/>
    <col min="17" max="17" width="9.88671875" style="1" customWidth="1"/>
    <col min="18" max="26" width="9.109375" style="1"/>
    <col min="27" max="27" width="8.88671875" style="1" customWidth="1"/>
    <col min="28" max="16384" width="9.109375" style="1"/>
  </cols>
  <sheetData>
    <row r="1" spans="1:29" x14ac:dyDescent="0.25">
      <c r="A1" s="98"/>
      <c r="B1" s="98"/>
      <c r="C1" s="111"/>
      <c r="D1" s="51"/>
      <c r="E1" s="51"/>
      <c r="F1" s="51"/>
      <c r="G1" s="52"/>
      <c r="H1" s="52"/>
      <c r="I1" s="52"/>
      <c r="J1" s="52"/>
      <c r="K1" s="52"/>
      <c r="L1" s="52"/>
      <c r="M1" s="52"/>
      <c r="N1" s="52"/>
      <c r="O1" s="53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17.399999999999999" x14ac:dyDescent="0.3">
      <c r="A2" s="98"/>
      <c r="B2" s="98"/>
      <c r="C2" s="110"/>
      <c r="D2" s="55" t="s">
        <v>57</v>
      </c>
      <c r="E2" s="52"/>
      <c r="F2" s="52"/>
      <c r="G2" s="52"/>
      <c r="H2" s="52"/>
      <c r="I2" s="56"/>
      <c r="J2" s="52"/>
      <c r="K2" s="52"/>
      <c r="L2" s="52"/>
      <c r="M2" s="52"/>
      <c r="N2" s="52"/>
      <c r="O2" s="53"/>
      <c r="P2" s="98"/>
      <c r="Q2" s="98"/>
      <c r="R2" s="98"/>
      <c r="S2" s="98"/>
      <c r="T2" s="99"/>
      <c r="U2" s="98"/>
      <c r="V2" s="98"/>
      <c r="W2" s="98"/>
      <c r="X2" s="98"/>
      <c r="Y2" s="98"/>
      <c r="Z2" s="98"/>
      <c r="AA2" s="98"/>
      <c r="AB2" s="98"/>
      <c r="AC2" s="98"/>
    </row>
    <row r="3" spans="1:29" x14ac:dyDescent="0.25">
      <c r="A3" s="98"/>
      <c r="B3" s="98"/>
      <c r="C3" s="110"/>
      <c r="D3" s="57" t="s">
        <v>56</v>
      </c>
      <c r="E3" s="52"/>
      <c r="F3" s="52"/>
      <c r="G3" s="52"/>
      <c r="H3" s="52"/>
      <c r="I3" s="56"/>
      <c r="J3" s="52"/>
      <c r="K3" s="52"/>
      <c r="L3" s="52"/>
      <c r="M3" s="52"/>
      <c r="N3" s="52"/>
      <c r="O3" s="53"/>
      <c r="P3" s="98"/>
      <c r="Q3" s="98"/>
      <c r="R3" s="98"/>
      <c r="S3" s="98"/>
      <c r="T3" s="99"/>
      <c r="U3" s="98"/>
      <c r="V3" s="98"/>
      <c r="W3" s="98"/>
      <c r="X3" s="98"/>
      <c r="Y3" s="98"/>
      <c r="Z3" s="98"/>
      <c r="AA3" s="98"/>
      <c r="AB3" s="98"/>
      <c r="AC3" s="98"/>
    </row>
    <row r="4" spans="1:29" x14ac:dyDescent="0.25">
      <c r="A4" s="98"/>
      <c r="B4" s="98"/>
      <c r="C4" s="110"/>
      <c r="D4" s="57" t="s">
        <v>58</v>
      </c>
      <c r="E4" s="52"/>
      <c r="F4" s="52"/>
      <c r="G4" s="52"/>
      <c r="H4" s="52"/>
      <c r="I4" s="56"/>
      <c r="J4" s="52"/>
      <c r="K4" s="52"/>
      <c r="L4" s="52"/>
      <c r="M4" s="52"/>
      <c r="N4" s="52"/>
      <c r="O4" s="53"/>
      <c r="P4" s="98"/>
      <c r="Q4" s="98"/>
      <c r="R4" s="98"/>
      <c r="S4" s="98"/>
      <c r="T4" s="99"/>
      <c r="U4" s="98"/>
      <c r="V4" s="98"/>
      <c r="W4" s="98"/>
      <c r="X4" s="98"/>
      <c r="Y4" s="98"/>
      <c r="Z4" s="98"/>
      <c r="AA4" s="98"/>
      <c r="AB4" s="98"/>
      <c r="AC4" s="98"/>
    </row>
    <row r="5" spans="1:29" x14ac:dyDescent="0.25">
      <c r="A5" s="98"/>
      <c r="B5" s="98"/>
      <c r="C5" s="110"/>
      <c r="D5" s="57"/>
      <c r="E5" s="52"/>
      <c r="F5" s="52"/>
      <c r="G5" s="52"/>
      <c r="H5" s="52"/>
      <c r="I5" s="56"/>
      <c r="J5" s="52"/>
      <c r="K5" s="52"/>
      <c r="L5" s="52"/>
      <c r="M5" s="52"/>
      <c r="N5" s="52"/>
      <c r="O5" s="53"/>
      <c r="P5" s="98"/>
      <c r="Q5" s="98"/>
      <c r="R5" s="98"/>
      <c r="S5" s="98"/>
      <c r="T5" s="99"/>
      <c r="U5" s="98"/>
      <c r="V5" s="98"/>
      <c r="W5" s="98"/>
      <c r="X5" s="98"/>
      <c r="Y5" s="98"/>
      <c r="Z5" s="98"/>
      <c r="AA5" s="98"/>
      <c r="AB5" s="98"/>
      <c r="AC5" s="98"/>
    </row>
    <row r="6" spans="1:29" x14ac:dyDescent="0.25">
      <c r="A6" s="98"/>
      <c r="B6" s="98"/>
      <c r="C6" s="110"/>
      <c r="D6" s="56" t="s">
        <v>50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98"/>
      <c r="Q6" s="98"/>
      <c r="R6" s="98"/>
      <c r="S6" s="98"/>
      <c r="T6" s="99"/>
      <c r="U6" s="98"/>
      <c r="V6" s="98"/>
      <c r="W6" s="98"/>
      <c r="X6" s="98"/>
      <c r="Y6" s="98"/>
      <c r="Z6" s="98"/>
      <c r="AA6" s="98"/>
      <c r="AB6" s="98"/>
      <c r="AC6" s="98"/>
    </row>
    <row r="7" spans="1:29" x14ac:dyDescent="0.25">
      <c r="A7" s="98"/>
      <c r="B7" s="98"/>
      <c r="C7" s="110"/>
      <c r="D7" s="56" t="s">
        <v>49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98"/>
      <c r="Q7" s="98"/>
      <c r="R7" s="98"/>
      <c r="S7" s="98"/>
      <c r="T7" s="99"/>
      <c r="U7" s="98"/>
      <c r="V7" s="98"/>
      <c r="W7" s="98"/>
      <c r="X7" s="98"/>
      <c r="Y7" s="98"/>
      <c r="Z7" s="98"/>
      <c r="AA7" s="98"/>
      <c r="AB7" s="98"/>
      <c r="AC7" s="98"/>
    </row>
    <row r="8" spans="1:29" x14ac:dyDescent="0.25">
      <c r="A8" s="98"/>
      <c r="B8" s="98"/>
      <c r="C8" s="110"/>
      <c r="D8" s="56" t="s">
        <v>55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98"/>
      <c r="Q8" s="98"/>
      <c r="R8" s="98"/>
      <c r="S8" s="98"/>
      <c r="T8" s="99"/>
      <c r="U8" s="98"/>
      <c r="V8" s="98"/>
      <c r="W8" s="98"/>
      <c r="X8" s="98"/>
      <c r="Y8" s="98"/>
      <c r="Z8" s="98"/>
      <c r="AA8" s="98"/>
      <c r="AB8" s="98"/>
      <c r="AC8" s="98"/>
    </row>
    <row r="9" spans="1:29" x14ac:dyDescent="0.25">
      <c r="A9" s="98"/>
      <c r="B9" s="98"/>
      <c r="C9" s="110"/>
      <c r="D9" s="56" t="s">
        <v>48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98"/>
      <c r="Q9" s="98"/>
      <c r="R9" s="98"/>
      <c r="S9" s="98"/>
      <c r="T9" s="99"/>
      <c r="U9" s="98"/>
      <c r="V9" s="98"/>
      <c r="W9" s="98"/>
      <c r="X9" s="98"/>
      <c r="Y9" s="98"/>
      <c r="Z9" s="98"/>
      <c r="AA9" s="98"/>
      <c r="AB9" s="98"/>
      <c r="AC9" s="98"/>
    </row>
    <row r="10" spans="1:29" x14ac:dyDescent="0.25">
      <c r="A10" s="98"/>
      <c r="B10" s="98"/>
      <c r="C10" s="110"/>
      <c r="D10" s="5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98"/>
      <c r="Q10" s="98"/>
      <c r="R10" s="98"/>
      <c r="S10" s="98"/>
      <c r="T10" s="99"/>
      <c r="U10" s="109"/>
      <c r="V10" s="98"/>
      <c r="W10" s="98"/>
      <c r="X10" s="98"/>
      <c r="Y10" s="98"/>
      <c r="Z10" s="98"/>
      <c r="AA10" s="98"/>
      <c r="AB10" s="98"/>
      <c r="AC10" s="98"/>
    </row>
    <row r="11" spans="1:29" x14ac:dyDescent="0.25">
      <c r="A11" s="98"/>
      <c r="B11" s="98"/>
      <c r="C11" s="110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98"/>
      <c r="Q11" s="98"/>
      <c r="R11" s="98"/>
      <c r="S11" s="98"/>
      <c r="T11" s="99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15.6" x14ac:dyDescent="0.3">
      <c r="A12" s="98"/>
      <c r="B12" s="98"/>
      <c r="C12" s="110"/>
      <c r="D12" s="58" t="s">
        <v>29</v>
      </c>
      <c r="E12" s="52"/>
      <c r="F12" s="52"/>
      <c r="G12" s="52"/>
      <c r="H12" s="58" t="s">
        <v>53</v>
      </c>
      <c r="I12" s="52"/>
      <c r="J12" s="52"/>
      <c r="K12" s="52"/>
      <c r="L12" s="52"/>
      <c r="M12" s="52"/>
      <c r="N12" s="52"/>
      <c r="O12" s="53"/>
      <c r="P12" s="101"/>
      <c r="Q12" s="98"/>
      <c r="R12" s="98"/>
      <c r="S12" s="98"/>
      <c r="T12" s="99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x14ac:dyDescent="0.25">
      <c r="A13" s="98"/>
      <c r="B13" s="98"/>
      <c r="C13" s="110"/>
      <c r="D13" s="59" t="s">
        <v>52</v>
      </c>
      <c r="E13" s="54"/>
      <c r="F13" s="52"/>
      <c r="G13" s="52"/>
      <c r="H13" s="73" t="s">
        <v>0</v>
      </c>
      <c r="I13" s="81"/>
      <c r="J13" s="81" t="s">
        <v>32</v>
      </c>
      <c r="K13" s="82"/>
      <c r="L13" s="83" t="s">
        <v>35</v>
      </c>
      <c r="M13" s="84"/>
      <c r="N13" s="52"/>
      <c r="O13" s="53"/>
      <c r="P13" s="101"/>
      <c r="Q13" s="98"/>
      <c r="R13" s="98"/>
      <c r="S13" s="98"/>
      <c r="T13" s="99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x14ac:dyDescent="0.25">
      <c r="A14" s="98"/>
      <c r="B14" s="98"/>
      <c r="C14" s="110"/>
      <c r="D14" s="54"/>
      <c r="E14" s="54"/>
      <c r="F14" s="52"/>
      <c r="G14" s="52"/>
      <c r="H14" s="76"/>
      <c r="I14" s="85"/>
      <c r="J14" s="85" t="s">
        <v>3</v>
      </c>
      <c r="K14" s="72" t="s">
        <v>34</v>
      </c>
      <c r="L14" s="72" t="s">
        <v>33</v>
      </c>
      <c r="M14" s="72" t="s">
        <v>24</v>
      </c>
      <c r="N14" s="52"/>
      <c r="O14" s="53"/>
      <c r="P14" s="101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x14ac:dyDescent="0.25">
      <c r="A15" s="98"/>
      <c r="B15" s="98"/>
      <c r="C15" s="110"/>
      <c r="D15" s="71" t="s">
        <v>5</v>
      </c>
      <c r="E15" s="72" t="s">
        <v>7</v>
      </c>
      <c r="F15" s="52"/>
      <c r="G15" s="52"/>
      <c r="H15" s="78" t="s">
        <v>36</v>
      </c>
      <c r="I15" s="75"/>
      <c r="J15" s="79">
        <f>($E$16*Utlakn_underlag!J4)+(Utlakning!$E$17*Utlakn_underlag!J23)+(Utlakning!$E$18*Utlakn_underlag!J42)+(Utlakning!$E$19*Utlakn_underlag!J61)+(Utlakning!$E$20*Utlakn_underlag!J80)+(Utlakning!$E$21*Utlakn_underlag!J4)</f>
        <v>22</v>
      </c>
      <c r="K15" s="80">
        <f>($E$16*Utlakn_underlag!K4)+(Utlakning!$E$17*Utlakn_underlag!K23)+(Utlakning!$E$18*Utlakn_underlag!K42)+(Utlakning!$E$19*Utlakn_underlag!K61)+(Utlakning!$E$20*Utlakn_underlag!K80)+(Utlakning!$E$21*Utlakn_underlag!K4)</f>
        <v>54</v>
      </c>
      <c r="L15" s="80">
        <f>($E$16*Utlakn_underlag!L4)+(Utlakning!$E$17*Utlakn_underlag!L23)+(Utlakning!$E$18*Utlakn_underlag!L42)+(Utlakning!$E$19*Utlakn_underlag!L61)+(Utlakning!$E$20*Utlakn_underlag!L80)+(Utlakning!$E$21*Utlakn_underlag!L4)</f>
        <v>38</v>
      </c>
      <c r="M15" s="80">
        <f>($E$16*Utlakn_underlag!M4)+(Utlakning!$E$17*Utlakn_underlag!M23)+(Utlakning!$E$18*Utlakn_underlag!M42)+(Utlakning!$E$19*Utlakn_underlag!M61)+(Utlakning!$E$20*Utlakn_underlag!M80)+(Utlakning!$E$21*Utlakn_underlag!M4)</f>
        <v>24.8</v>
      </c>
      <c r="N15" s="52"/>
      <c r="O15" s="53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x14ac:dyDescent="0.25">
      <c r="A16" s="98"/>
      <c r="B16" s="98"/>
      <c r="C16" s="110"/>
      <c r="D16" s="68" t="s">
        <v>42</v>
      </c>
      <c r="E16" s="66">
        <v>1</v>
      </c>
      <c r="F16" s="52"/>
      <c r="G16" s="52"/>
      <c r="H16" s="60"/>
      <c r="I16" s="61"/>
      <c r="J16" s="61"/>
      <c r="K16" s="61"/>
      <c r="L16" s="61"/>
      <c r="M16" s="61"/>
      <c r="N16" s="52"/>
      <c r="O16" s="53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x14ac:dyDescent="0.25">
      <c r="A17" s="98"/>
      <c r="B17" s="98"/>
      <c r="C17" s="110"/>
      <c r="D17" s="69" t="s">
        <v>16</v>
      </c>
      <c r="E17" s="66">
        <v>0</v>
      </c>
      <c r="F17" s="52"/>
      <c r="G17" s="52"/>
      <c r="H17" s="73"/>
      <c r="I17" s="74"/>
      <c r="J17" s="90" t="s">
        <v>19</v>
      </c>
      <c r="K17" s="90" t="s">
        <v>21</v>
      </c>
      <c r="L17" s="90" t="s">
        <v>47</v>
      </c>
      <c r="M17" s="90" t="s">
        <v>17</v>
      </c>
      <c r="N17" s="90" t="s">
        <v>18</v>
      </c>
      <c r="O17" s="53"/>
      <c r="P17" s="98"/>
      <c r="Q17" s="98"/>
      <c r="R17" s="98"/>
      <c r="S17" s="98"/>
      <c r="T17" s="99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x14ac:dyDescent="0.25">
      <c r="A18" s="98"/>
      <c r="B18" s="98"/>
      <c r="C18" s="110"/>
      <c r="D18" s="69" t="s">
        <v>11</v>
      </c>
      <c r="E18" s="66">
        <v>0</v>
      </c>
      <c r="F18" s="52"/>
      <c r="G18" s="52"/>
      <c r="H18" s="86"/>
      <c r="I18" s="87"/>
      <c r="J18" s="91" t="s">
        <v>46</v>
      </c>
      <c r="K18" s="91" t="s">
        <v>46</v>
      </c>
      <c r="L18" s="91"/>
      <c r="M18" s="91" t="s">
        <v>8</v>
      </c>
      <c r="N18" s="91" t="s">
        <v>43</v>
      </c>
      <c r="O18" s="53"/>
      <c r="P18" s="98"/>
      <c r="Q18" s="98"/>
      <c r="R18" s="98"/>
      <c r="S18" s="98"/>
      <c r="T18" s="99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x14ac:dyDescent="0.25">
      <c r="A19" s="98"/>
      <c r="B19" s="98"/>
      <c r="C19" s="110"/>
      <c r="D19" s="69" t="s">
        <v>39</v>
      </c>
      <c r="E19" s="66">
        <v>0</v>
      </c>
      <c r="F19" s="52"/>
      <c r="G19" s="52"/>
      <c r="H19" s="88"/>
      <c r="I19" s="89"/>
      <c r="J19" s="92" t="s">
        <v>45</v>
      </c>
      <c r="K19" s="92" t="s">
        <v>45</v>
      </c>
      <c r="L19" s="92"/>
      <c r="M19" s="92"/>
      <c r="N19" s="92" t="s">
        <v>44</v>
      </c>
      <c r="O19" s="53"/>
      <c r="P19" s="98"/>
      <c r="Q19" s="98"/>
      <c r="R19" s="98"/>
      <c r="S19" s="98"/>
      <c r="T19" s="99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x14ac:dyDescent="0.25">
      <c r="A20" s="98"/>
      <c r="B20" s="98"/>
      <c r="C20" s="110"/>
      <c r="D20" s="69" t="s">
        <v>41</v>
      </c>
      <c r="E20" s="66">
        <v>0</v>
      </c>
      <c r="F20" s="52"/>
      <c r="G20" s="52"/>
      <c r="H20" s="93" t="s">
        <v>30</v>
      </c>
      <c r="I20" s="77"/>
      <c r="J20" s="80">
        <f>($E$16*Utlakn_underlag!J8)+(Utlakning!$E$17*Utlakn_underlag!J27)+(Utlakning!$E$18*Utlakn_underlag!J46)+(Utlakning!$E$19*Utlakn_underlag!J65)+(Utlakning!$E$20*Utlakn_underlag!J84)+(Utlakning!$E$21*Utlakn_underlag!J8)</f>
        <v>46.4</v>
      </c>
      <c r="K20" s="80">
        <f>($E$16*Utlakn_underlag!K8)+(Utlakning!$E$17*Utlakn_underlag!K27)+(Utlakning!$E$18*Utlakn_underlag!K46)+(Utlakning!$E$19*Utlakn_underlag!K65)+(Utlakning!$E$20*Utlakn_underlag!K84)+(Utlakning!$E$21*Utlakn_underlag!K8)</f>
        <v>33.799999999999997</v>
      </c>
      <c r="L20" s="80">
        <f>($E$16*Utlakn_underlag!L8)+(Utlakning!$E$17*Utlakn_underlag!L27)+(Utlakning!$E$18*Utlakn_underlag!L46)+(Utlakning!$E$19*Utlakn_underlag!L65)+(Utlakning!$E$20*Utlakn_underlag!L84)+(Utlakning!$E$21*Utlakn_underlag!L8)</f>
        <v>25.35</v>
      </c>
      <c r="M20" s="80">
        <f>($E$16*Utlakn_underlag!M8)+(Utlakning!$E$17*Utlakn_underlag!M27)+(Utlakning!$E$18*Utlakn_underlag!M46)+(Utlakning!$E$19*Utlakn_underlag!M65)+(Utlakning!$E$20*Utlakn_underlag!M84)+(Utlakning!$E$21*Utlakn_underlag!M8)</f>
        <v>27.950000000000003</v>
      </c>
      <c r="N20" s="80">
        <f>($E$16*Utlakn_underlag!N8)+(Utlakning!$E$17*Utlakn_underlag!N27)+(Utlakning!$E$18*Utlakn_underlag!N46)+(Utlakning!$E$19*Utlakn_underlag!N65)+(Utlakning!$E$20*Utlakn_underlag!N84)+(Utlakning!$E$21*Utlakn_underlag!N8)</f>
        <v>18.149999999999999</v>
      </c>
      <c r="O20" s="62"/>
      <c r="P20" s="98"/>
      <c r="Q20" s="98"/>
      <c r="R20" s="98"/>
      <c r="S20" s="98"/>
      <c r="T20" s="99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x14ac:dyDescent="0.25">
      <c r="A21" s="98"/>
      <c r="B21" s="98"/>
      <c r="C21" s="110"/>
      <c r="D21" s="67" t="s">
        <v>9</v>
      </c>
      <c r="E21" s="66">
        <v>0</v>
      </c>
      <c r="F21" s="52"/>
      <c r="G21" s="52"/>
      <c r="H21" s="94" t="s">
        <v>31</v>
      </c>
      <c r="I21" s="75"/>
      <c r="J21" s="80">
        <f>($E$16*Utlakn_underlag!J9)+(Utlakning!$E$17*Utlakn_underlag!J28)+(Utlakning!$E$18*Utlakn_underlag!J47)+(Utlakning!$E$19*Utlakn_underlag!J66)+(Utlakning!$E$20*Utlakn_underlag!J85)+(Utlakning!$E$21*Utlakn_underlag!J9)</f>
        <v>48.7</v>
      </c>
      <c r="K21" s="80">
        <f>($E$16*Utlakn_underlag!K9)+(Utlakning!$E$17*Utlakn_underlag!K28)+(Utlakning!$E$18*Utlakn_underlag!K47)+(Utlakning!$E$19*Utlakn_underlag!K66)+(Utlakning!$E$20*Utlakn_underlag!K85)+(Utlakning!$E$21*Utlakn_underlag!K9)</f>
        <v>35</v>
      </c>
      <c r="L21" s="80">
        <f>($E$16*Utlakn_underlag!L9)+(Utlakning!$E$17*Utlakn_underlag!L28)+(Utlakning!$E$18*Utlakn_underlag!L47)+(Utlakning!$E$19*Utlakn_underlag!L66)+(Utlakning!$E$20*Utlakn_underlag!L85)+(Utlakning!$E$21*Utlakn_underlag!L9)</f>
        <v>25.9</v>
      </c>
      <c r="M21" s="80">
        <f>($E$16*Utlakn_underlag!M9)+(Utlakning!$E$17*Utlakn_underlag!M28)+(Utlakning!$E$18*Utlakn_underlag!M47)+(Utlakning!$E$19*Utlakn_underlag!M66)+(Utlakning!$E$20*Utlakn_underlag!M85)+(Utlakning!$E$21*Utlakn_underlag!M9)</f>
        <v>29.3</v>
      </c>
      <c r="N21" s="80">
        <f>($E$16*Utlakn_underlag!N9)+(Utlakning!$E$17*Utlakn_underlag!N28)+(Utlakning!$E$18*Utlakn_underlag!N47)+(Utlakning!$E$19*Utlakn_underlag!N66)+(Utlakning!$E$20*Utlakn_underlag!N85)+(Utlakning!$E$21*Utlakn_underlag!N9)</f>
        <v>18.7</v>
      </c>
      <c r="O21" s="62"/>
      <c r="P21" s="98"/>
      <c r="Q21" s="98"/>
      <c r="R21" s="98"/>
      <c r="S21" s="98"/>
      <c r="T21" s="99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x14ac:dyDescent="0.25">
      <c r="A22" s="98"/>
      <c r="B22" s="98"/>
      <c r="C22" s="110"/>
      <c r="D22" s="52"/>
      <c r="E22" s="70">
        <f>SUM(E16:E21)</f>
        <v>1</v>
      </c>
      <c r="F22" s="52"/>
      <c r="G22" s="52"/>
      <c r="H22" s="94" t="s">
        <v>6</v>
      </c>
      <c r="I22" s="75"/>
      <c r="J22" s="80">
        <f>($E$16*Utlakn_underlag!J10)+(Utlakning!$E$17*Utlakn_underlag!J29)+(Utlakning!$E$18*Utlakn_underlag!J48)+(Utlakning!$E$19*Utlakn_underlag!J67)+(Utlakning!$E$20*Utlakn_underlag!J86)+(Utlakning!$E$21*Utlakn_underlag!J10)</f>
        <v>60</v>
      </c>
      <c r="K22" s="80">
        <f>($E$16*Utlakn_underlag!K10)+(Utlakning!$E$17*Utlakn_underlag!K29)+(Utlakning!$E$18*Utlakn_underlag!K48)+(Utlakning!$E$19*Utlakn_underlag!K67)+(Utlakning!$E$20*Utlakn_underlag!K86)+(Utlakning!$E$21*Utlakn_underlag!K10)</f>
        <v>43.7</v>
      </c>
      <c r="L22" s="97"/>
      <c r="M22" s="97"/>
      <c r="N22" s="80">
        <f>($E$16*Utlakn_underlag!N10)+(Utlakning!$E$17*Utlakn_underlag!N29)+(Utlakning!$E$18*Utlakn_underlag!N48)+(Utlakning!$E$19*Utlakn_underlag!N67)+(Utlakning!$E$20*Utlakn_underlag!N86)+(Utlakning!$E$21*Utlakn_underlag!N10)</f>
        <v>41.7</v>
      </c>
      <c r="O22" s="62"/>
      <c r="P22" s="98"/>
      <c r="Q22" s="98"/>
      <c r="R22" s="99"/>
      <c r="S22" s="99"/>
      <c r="T22" s="99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x14ac:dyDescent="0.25">
      <c r="A23" s="98"/>
      <c r="B23" s="98"/>
      <c r="C23" s="110"/>
      <c r="D23" s="52"/>
      <c r="E23" s="63" t="s">
        <v>54</v>
      </c>
      <c r="F23" s="52"/>
      <c r="G23" s="52"/>
      <c r="H23" s="94" t="s">
        <v>2</v>
      </c>
      <c r="I23" s="75"/>
      <c r="J23" s="80">
        <f>($E$16*Utlakn_underlag!J11)+(Utlakning!$E$17*Utlakn_underlag!J30)+(Utlakning!$E$18*Utlakn_underlag!J49)+(Utlakning!$E$19*Utlakn_underlag!J68)+(Utlakning!$E$20*Utlakn_underlag!J87)+(Utlakning!$E$21*Utlakn_underlag!J11)</f>
        <v>46.2</v>
      </c>
      <c r="K23" s="80">
        <f>($E$16*Utlakn_underlag!K11)+(Utlakning!$E$17*Utlakn_underlag!K30)+(Utlakning!$E$18*Utlakn_underlag!K49)+(Utlakning!$E$19*Utlakn_underlag!K68)+(Utlakning!$E$20*Utlakn_underlag!K87)+(Utlakning!$E$21*Utlakn_underlag!K11)</f>
        <v>33.6</v>
      </c>
      <c r="L23" s="80">
        <f>($E$16*Utlakn_underlag!L11)+(Utlakning!$E$17*Utlakn_underlag!L30)+(Utlakning!$E$18*Utlakn_underlag!L49)+(Utlakning!$E$19*Utlakn_underlag!L68)+(Utlakning!$E$20*Utlakn_underlag!L87)+(Utlakning!$E$21*Utlakn_underlag!L11)</f>
        <v>25.2</v>
      </c>
      <c r="M23" s="80">
        <f>($E$16*Utlakn_underlag!M11)+(Utlakning!$E$17*Utlakn_underlag!M30)+(Utlakning!$E$18*Utlakn_underlag!M49)+(Utlakning!$E$19*Utlakn_underlag!M68)+(Utlakning!$E$20*Utlakn_underlag!M87)+(Utlakning!$E$21*Utlakn_underlag!M11)</f>
        <v>31.6</v>
      </c>
      <c r="N23" s="80">
        <f>($E$16*Utlakn_underlag!N11)+(Utlakning!$E$17*Utlakn_underlag!N30)+(Utlakning!$E$18*Utlakn_underlag!N49)+(Utlakning!$E$19*Utlakn_underlag!N68)+(Utlakning!$E$20*Utlakn_underlag!N87)+(Utlakning!$E$21*Utlakn_underlag!N11)</f>
        <v>22.5</v>
      </c>
      <c r="O23" s="62"/>
      <c r="P23" s="98"/>
      <c r="Q23" s="98"/>
      <c r="R23" s="99"/>
      <c r="S23" s="99"/>
      <c r="T23" s="99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x14ac:dyDescent="0.25">
      <c r="A24" s="98"/>
      <c r="B24" s="98"/>
      <c r="C24" s="110"/>
      <c r="D24" s="52"/>
      <c r="E24" s="52"/>
      <c r="F24" s="52"/>
      <c r="G24" s="52"/>
      <c r="H24" s="94" t="s">
        <v>1</v>
      </c>
      <c r="I24" s="75"/>
      <c r="J24" s="80">
        <f>($E$16*Utlakn_underlag!J12)+(Utlakning!$E$17*Utlakn_underlag!J31)+(Utlakning!$E$18*Utlakn_underlag!J50)+(Utlakning!$E$19*Utlakn_underlag!J69)+(Utlakning!$E$20*Utlakn_underlag!J88)+(Utlakning!$E$21*Utlakn_underlag!J12)</f>
        <v>52.1</v>
      </c>
      <c r="K24" s="80">
        <f>($E$16*Utlakn_underlag!K12)+(Utlakning!$E$17*Utlakn_underlag!K31)+(Utlakning!$E$18*Utlakn_underlag!K50)+(Utlakning!$E$19*Utlakn_underlag!K69)+(Utlakning!$E$20*Utlakn_underlag!K88)+(Utlakning!$E$21*Utlakn_underlag!K12)</f>
        <v>37.9</v>
      </c>
      <c r="L24" s="80">
        <f>($E$16*Utlakn_underlag!L12)+(Utlakning!$E$17*Utlakn_underlag!L31)+(Utlakning!$E$18*Utlakn_underlag!L50)+(Utlakning!$E$19*Utlakn_underlag!L69)+(Utlakning!$E$20*Utlakn_underlag!L88)+(Utlakning!$E$21*Utlakn_underlag!L12)</f>
        <v>28.4</v>
      </c>
      <c r="M24" s="80">
        <f>($E$16*Utlakn_underlag!M12)+(Utlakning!$E$17*Utlakn_underlag!M31)+(Utlakning!$E$18*Utlakn_underlag!M50)+(Utlakning!$E$19*Utlakn_underlag!M69)+(Utlakning!$E$20*Utlakn_underlag!M88)+(Utlakning!$E$21*Utlakn_underlag!M12)</f>
        <v>32.200000000000003</v>
      </c>
      <c r="N24" s="80">
        <f>($E$16*Utlakn_underlag!N12)+(Utlakning!$E$17*Utlakn_underlag!N31)+(Utlakning!$E$18*Utlakn_underlag!N50)+(Utlakning!$E$19*Utlakn_underlag!N69)+(Utlakning!$E$20*Utlakn_underlag!N88)+(Utlakning!$E$21*Utlakn_underlag!N12)</f>
        <v>21.2</v>
      </c>
      <c r="O24" s="62"/>
      <c r="P24" s="98"/>
      <c r="Q24" s="98"/>
      <c r="R24" s="99"/>
      <c r="S24" s="99"/>
      <c r="T24" s="99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x14ac:dyDescent="0.25">
      <c r="A25" s="98"/>
      <c r="B25" s="98"/>
      <c r="C25" s="110"/>
      <c r="D25" s="52"/>
      <c r="E25" s="52"/>
      <c r="F25" s="52"/>
      <c r="G25" s="52"/>
      <c r="H25" s="95" t="s">
        <v>23</v>
      </c>
      <c r="I25" s="75"/>
      <c r="J25" s="80">
        <f>($E$16*Utlakn_underlag!J13)+(Utlakning!$E$17*Utlakn_underlag!J32)+(Utlakning!$E$18*Utlakn_underlag!J51)+(Utlakning!$E$19*Utlakn_underlag!J70)+(Utlakning!$E$20*Utlakn_underlag!J89)+(Utlakning!$E$21*Utlakn_underlag!J13)</f>
        <v>50.2</v>
      </c>
      <c r="K25" s="80">
        <f>($E$16*Utlakn_underlag!K13)+(Utlakning!$E$17*Utlakn_underlag!K32)+(Utlakning!$E$18*Utlakn_underlag!K51)+(Utlakning!$E$19*Utlakn_underlag!K70)+(Utlakning!$E$20*Utlakn_underlag!K89)+(Utlakning!$E$21*Utlakn_underlag!K13)</f>
        <v>36.5</v>
      </c>
      <c r="L25" s="80">
        <f>($E$16*Utlakn_underlag!L13)+(Utlakning!$E$17*Utlakn_underlag!L32)+(Utlakning!$E$18*Utlakn_underlag!L51)+(Utlakning!$E$19*Utlakn_underlag!L70)+(Utlakning!$E$20*Utlakn_underlag!L89)+(Utlakning!$E$21*Utlakn_underlag!L13)</f>
        <v>27.4</v>
      </c>
      <c r="M25" s="97"/>
      <c r="N25" s="97"/>
      <c r="O25" s="53"/>
      <c r="P25" s="98"/>
      <c r="Q25" s="98"/>
      <c r="R25" s="99"/>
      <c r="S25" s="99"/>
      <c r="T25" s="99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x14ac:dyDescent="0.25">
      <c r="A26" s="98"/>
      <c r="B26" s="98"/>
      <c r="C26" s="110"/>
      <c r="D26" s="60"/>
      <c r="E26" s="61"/>
      <c r="F26" s="61"/>
      <c r="G26" s="61"/>
      <c r="H26" s="96" t="s">
        <v>4</v>
      </c>
      <c r="I26" s="75"/>
      <c r="J26" s="80">
        <f>($E$16*Utlakn_underlag!J14)+(Utlakning!$E$17*Utlakn_underlag!J33)+(Utlakning!$E$18*Utlakn_underlag!J52)+(Utlakning!$E$19*Utlakn_underlag!J71)+(Utlakning!$E$20*Utlakn_underlag!J90)+(Utlakning!$E$21*Utlakn_underlag!J14)</f>
        <v>53.15</v>
      </c>
      <c r="K26" s="80">
        <f>($E$16*Utlakn_underlag!K14)+(Utlakning!$E$17*Utlakn_underlag!K33)+(Utlakning!$E$18*Utlakn_underlag!K52)+(Utlakning!$E$19*Utlakn_underlag!K71)+(Utlakning!$E$20*Utlakn_underlag!K90)+(Utlakning!$E$21*Utlakn_underlag!K14)</f>
        <v>31.950000000000003</v>
      </c>
      <c r="L26" s="80">
        <f>($E$16*Utlakn_underlag!L14)+(Utlakning!$E$17*Utlakn_underlag!L33)+(Utlakning!$E$18*Utlakn_underlag!L52)+(Utlakning!$E$19*Utlakn_underlag!L71)+(Utlakning!$E$20*Utlakn_underlag!L90)+(Utlakning!$E$21*Utlakn_underlag!L14)</f>
        <v>20.2</v>
      </c>
      <c r="M26" s="97"/>
      <c r="N26" s="97"/>
      <c r="O26" s="53"/>
      <c r="P26" s="98"/>
      <c r="Q26" s="98"/>
      <c r="R26" s="99"/>
      <c r="S26" s="99"/>
      <c r="T26" s="99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x14ac:dyDescent="0.25">
      <c r="A27" s="98"/>
      <c r="B27" s="98"/>
      <c r="C27" s="110"/>
      <c r="D27" s="60"/>
      <c r="E27" s="61"/>
      <c r="F27" s="61"/>
      <c r="G27" s="61"/>
      <c r="H27" s="54"/>
      <c r="I27" s="54"/>
      <c r="J27" s="54"/>
      <c r="K27" s="54"/>
      <c r="L27" s="54"/>
      <c r="M27" s="54"/>
      <c r="N27" s="54"/>
      <c r="O27" s="53"/>
      <c r="P27" s="98"/>
      <c r="Q27" s="98"/>
      <c r="R27" s="99"/>
      <c r="S27" s="99"/>
      <c r="T27" s="99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13.8" thickBot="1" x14ac:dyDescent="0.3">
      <c r="A28" s="98"/>
      <c r="B28" s="98"/>
      <c r="C28" s="112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98"/>
      <c r="Q28" s="98"/>
      <c r="R28" s="99"/>
      <c r="S28" s="99"/>
      <c r="T28" s="99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  <c r="M29" s="99"/>
      <c r="N29" s="99"/>
      <c r="O29" s="99"/>
      <c r="P29" s="99"/>
      <c r="Q29" s="99"/>
      <c r="R29" s="99"/>
      <c r="S29" s="99"/>
      <c r="T29" s="99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9"/>
      <c r="M30" s="99"/>
      <c r="N30" s="99"/>
      <c r="O30" s="99"/>
      <c r="P30" s="100"/>
      <c r="Q30" s="99"/>
      <c r="R30" s="99"/>
      <c r="S30" s="99"/>
      <c r="T30" s="99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99"/>
      <c r="N31" s="99"/>
      <c r="O31" s="99"/>
      <c r="P31" s="100"/>
      <c r="Q31" s="99"/>
      <c r="R31" s="99"/>
      <c r="S31" s="99"/>
      <c r="T31" s="99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2"/>
      <c r="M34" s="102"/>
      <c r="N34" s="102"/>
      <c r="O34" s="102"/>
      <c r="P34" s="102"/>
      <c r="Q34" s="102"/>
      <c r="R34" s="99"/>
      <c r="S34" s="99"/>
      <c r="T34" s="99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2"/>
      <c r="M35" s="102"/>
      <c r="N35" s="102"/>
      <c r="O35" s="102"/>
      <c r="P35" s="102"/>
      <c r="Q35" s="102"/>
      <c r="R35" s="99"/>
      <c r="S35" s="99"/>
      <c r="T35" s="99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2"/>
      <c r="M36" s="102"/>
      <c r="N36" s="102"/>
      <c r="O36" s="102"/>
      <c r="P36" s="102"/>
      <c r="Q36" s="102"/>
      <c r="R36" s="99"/>
      <c r="S36" s="99"/>
      <c r="T36" s="99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2"/>
      <c r="M37" s="102"/>
      <c r="N37" s="102"/>
      <c r="O37" s="102"/>
      <c r="P37" s="102"/>
      <c r="Q37" s="102"/>
      <c r="R37" s="99"/>
      <c r="S37" s="99"/>
      <c r="T37" s="99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2"/>
      <c r="M38" s="102"/>
      <c r="N38" s="102"/>
      <c r="O38" s="102"/>
      <c r="P38" s="102"/>
      <c r="Q38" s="102"/>
      <c r="R38" s="99"/>
      <c r="S38" s="99"/>
      <c r="T38" s="99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2"/>
      <c r="M39" s="102"/>
      <c r="N39" s="102"/>
      <c r="O39" s="102"/>
      <c r="P39" s="102"/>
      <c r="Q39" s="102"/>
      <c r="R39" s="99"/>
      <c r="S39" s="99"/>
      <c r="T39" s="99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2"/>
      <c r="M40" s="102"/>
      <c r="N40" s="102"/>
      <c r="O40" s="102"/>
      <c r="P40" s="102"/>
      <c r="Q40" s="102"/>
      <c r="R40" s="99"/>
      <c r="S40" s="99"/>
      <c r="T40" s="99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x14ac:dyDescent="0.25">
      <c r="A41" s="106"/>
      <c r="B41" s="106"/>
      <c r="C41" s="106"/>
      <c r="D41" s="107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99"/>
      <c r="S41" s="99"/>
      <c r="T41" s="99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x14ac:dyDescent="0.25">
      <c r="A42" s="106"/>
      <c r="B42" s="106"/>
      <c r="C42" s="106"/>
      <c r="D42" s="107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99"/>
      <c r="S42" s="99"/>
      <c r="T42" s="99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x14ac:dyDescent="0.25">
      <c r="A43" s="106"/>
      <c r="B43" s="106"/>
      <c r="C43" s="106"/>
      <c r="D43" s="107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99"/>
      <c r="S43" s="99"/>
      <c r="T43" s="99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x14ac:dyDescent="0.25">
      <c r="A44" s="106"/>
      <c r="B44" s="106"/>
      <c r="C44" s="106"/>
      <c r="D44" s="107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99"/>
      <c r="S44" s="99"/>
      <c r="T44" s="99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x14ac:dyDescent="0.25">
      <c r="A45" s="106"/>
      <c r="B45" s="106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99"/>
      <c r="S45" s="99"/>
      <c r="T45" s="99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x14ac:dyDescent="0.25">
      <c r="A46" s="106"/>
      <c r="B46" s="106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99"/>
      <c r="S46" s="99"/>
      <c r="T46" s="99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x14ac:dyDescent="0.25">
      <c r="A47" s="106"/>
      <c r="B47" s="106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99"/>
      <c r="S47" s="99"/>
      <c r="T47" s="99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x14ac:dyDescent="0.25">
      <c r="A48" s="106"/>
      <c r="B48" s="106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99"/>
      <c r="S48" s="99"/>
      <c r="T48" s="99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x14ac:dyDescent="0.25">
      <c r="A49" s="106"/>
      <c r="B49" s="106"/>
      <c r="C49" s="102"/>
      <c r="D49" s="102"/>
      <c r="E49" s="102"/>
      <c r="F49" s="102"/>
      <c r="G49" s="102"/>
      <c r="H49" s="102"/>
      <c r="I49" s="108"/>
      <c r="J49" s="108"/>
      <c r="K49" s="102"/>
      <c r="L49" s="102"/>
      <c r="M49" s="102"/>
      <c r="N49" s="102"/>
      <c r="O49" s="102"/>
      <c r="P49" s="102"/>
      <c r="Q49" s="102"/>
      <c r="R49" s="99"/>
      <c r="S49" s="99"/>
      <c r="T49" s="99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x14ac:dyDescent="0.25">
      <c r="A50" s="106"/>
      <c r="B50" s="10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99"/>
      <c r="S50" s="99"/>
      <c r="T50" s="99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x14ac:dyDescent="0.25">
      <c r="A51" s="106"/>
      <c r="B51" s="106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99"/>
      <c r="S51" s="99"/>
      <c r="T51" s="99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x14ac:dyDescent="0.25">
      <c r="A52" s="106"/>
      <c r="B52" s="10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99"/>
      <c r="S52" s="99"/>
      <c r="T52" s="99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x14ac:dyDescent="0.25">
      <c r="A53" s="106"/>
      <c r="B53" s="1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99"/>
      <c r="S53" s="99"/>
      <c r="T53" s="99"/>
      <c r="U53" s="98"/>
      <c r="V53" s="98"/>
      <c r="W53" s="98"/>
      <c r="X53" s="98"/>
      <c r="Y53" s="98"/>
      <c r="Z53" s="98"/>
      <c r="AA53" s="98"/>
      <c r="AB53" s="98"/>
      <c r="AC53" s="98"/>
    </row>
    <row r="54" spans="1:29" x14ac:dyDescent="0.25">
      <c r="A54" s="106"/>
      <c r="B54" s="10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99"/>
      <c r="S54" s="99"/>
      <c r="T54" s="99"/>
      <c r="U54" s="98"/>
      <c r="V54" s="98"/>
      <c r="W54" s="98"/>
      <c r="X54" s="98"/>
      <c r="Y54" s="98"/>
      <c r="Z54" s="98"/>
      <c r="AA54" s="98"/>
      <c r="AB54" s="98"/>
      <c r="AC54" s="98"/>
    </row>
    <row r="55" spans="1:29" x14ac:dyDescent="0.25">
      <c r="A55" s="106"/>
      <c r="B55" s="106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99"/>
      <c r="S55" s="99"/>
      <c r="T55" s="99"/>
      <c r="U55" s="98"/>
      <c r="V55" s="98"/>
      <c r="W55" s="98"/>
      <c r="X55" s="98"/>
      <c r="Y55" s="98"/>
      <c r="Z55" s="98"/>
      <c r="AA55" s="98"/>
      <c r="AB55" s="98"/>
      <c r="AC55" s="98"/>
    </row>
    <row r="56" spans="1:29" x14ac:dyDescent="0.25">
      <c r="A56" s="106"/>
      <c r="B56" s="106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99"/>
      <c r="S56" s="99"/>
      <c r="T56" s="99"/>
      <c r="U56" s="98"/>
      <c r="V56" s="98"/>
      <c r="W56" s="98"/>
      <c r="X56" s="98"/>
      <c r="Y56" s="98"/>
      <c r="Z56" s="98"/>
      <c r="AA56" s="98"/>
      <c r="AB56" s="98"/>
      <c r="AC56" s="98"/>
    </row>
    <row r="57" spans="1:29" x14ac:dyDescent="0.25">
      <c r="A57" s="106"/>
      <c r="B57" s="106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99"/>
      <c r="S57" s="99"/>
      <c r="T57" s="99"/>
      <c r="U57" s="98"/>
      <c r="V57" s="98"/>
      <c r="W57" s="98"/>
      <c r="X57" s="98"/>
      <c r="Y57" s="98"/>
      <c r="Z57" s="98"/>
      <c r="AA57" s="98"/>
      <c r="AB57" s="98"/>
      <c r="AC57" s="98"/>
    </row>
    <row r="58" spans="1:29" x14ac:dyDescent="0.25">
      <c r="A58" s="106"/>
      <c r="B58" s="10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99"/>
      <c r="S58" s="99"/>
      <c r="T58" s="99"/>
      <c r="U58" s="98"/>
      <c r="V58" s="98"/>
      <c r="W58" s="98"/>
      <c r="X58" s="98"/>
      <c r="Y58" s="98"/>
      <c r="Z58" s="98"/>
      <c r="AA58" s="98"/>
      <c r="AB58" s="98"/>
      <c r="AC58" s="98"/>
    </row>
    <row r="59" spans="1:29" x14ac:dyDescent="0.25">
      <c r="A59" s="106"/>
      <c r="B59" s="106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99"/>
      <c r="S59" s="99"/>
      <c r="T59" s="99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x14ac:dyDescent="0.25">
      <c r="A60" s="106"/>
      <c r="B60" s="106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99"/>
      <c r="S60" s="99"/>
      <c r="T60" s="99"/>
      <c r="U60" s="98"/>
      <c r="V60" s="98"/>
      <c r="W60" s="98"/>
      <c r="X60" s="98"/>
      <c r="Y60" s="98"/>
      <c r="Z60" s="98"/>
      <c r="AA60" s="98"/>
      <c r="AB60" s="98"/>
      <c r="AC60" s="98"/>
    </row>
    <row r="61" spans="1:29" x14ac:dyDescent="0.25">
      <c r="A61" s="106"/>
      <c r="B61" s="10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99"/>
      <c r="S61" s="99"/>
      <c r="T61" s="99"/>
      <c r="U61" s="98"/>
      <c r="V61" s="98"/>
      <c r="W61" s="98"/>
      <c r="X61" s="98"/>
      <c r="Y61" s="98"/>
      <c r="Z61" s="98"/>
      <c r="AA61" s="98"/>
      <c r="AB61" s="98"/>
      <c r="AC61" s="98"/>
    </row>
    <row r="62" spans="1:29" x14ac:dyDescent="0.25">
      <c r="A62" s="106"/>
      <c r="B62" s="106"/>
      <c r="C62" s="102"/>
      <c r="D62" s="102"/>
      <c r="E62" s="102"/>
      <c r="F62" s="102"/>
      <c r="G62" s="102"/>
      <c r="H62" s="102"/>
      <c r="I62" s="108"/>
      <c r="J62" s="108"/>
      <c r="K62" s="102"/>
      <c r="L62" s="102"/>
      <c r="M62" s="102"/>
      <c r="N62" s="102"/>
      <c r="O62" s="102"/>
      <c r="P62" s="102"/>
      <c r="Q62" s="102"/>
      <c r="R62" s="99"/>
      <c r="S62" s="99"/>
      <c r="T62" s="99"/>
      <c r="U62" s="98"/>
      <c r="V62" s="98"/>
      <c r="W62" s="98"/>
      <c r="X62" s="98"/>
      <c r="Y62" s="98"/>
      <c r="Z62" s="98"/>
      <c r="AA62" s="98"/>
      <c r="AB62" s="98"/>
      <c r="AC62" s="98"/>
    </row>
    <row r="63" spans="1:29" x14ac:dyDescent="0.25">
      <c r="A63" s="106"/>
      <c r="B63" s="10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99"/>
      <c r="S63" s="99"/>
      <c r="T63" s="99"/>
      <c r="U63" s="98"/>
      <c r="V63" s="98"/>
      <c r="W63" s="98"/>
      <c r="X63" s="98"/>
      <c r="Y63" s="98"/>
      <c r="Z63" s="98"/>
      <c r="AA63" s="98"/>
      <c r="AB63" s="98"/>
      <c r="AC63" s="98"/>
    </row>
    <row r="64" spans="1:29" x14ac:dyDescent="0.25">
      <c r="A64" s="106"/>
      <c r="B64" s="10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99"/>
      <c r="S64" s="99"/>
      <c r="T64" s="99"/>
      <c r="U64" s="98"/>
      <c r="V64" s="98"/>
      <c r="W64" s="98"/>
      <c r="X64" s="98"/>
      <c r="Y64" s="98"/>
      <c r="Z64" s="98"/>
      <c r="AA64" s="98"/>
      <c r="AB64" s="98"/>
      <c r="AC64" s="98"/>
    </row>
    <row r="65" spans="1:29" x14ac:dyDescent="0.25">
      <c r="A65" s="106"/>
      <c r="B65" s="10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99"/>
      <c r="S65" s="99"/>
      <c r="T65" s="99"/>
      <c r="U65" s="98"/>
      <c r="V65" s="98"/>
      <c r="W65" s="98"/>
      <c r="X65" s="98"/>
      <c r="Y65" s="98"/>
      <c r="Z65" s="98"/>
      <c r="AA65" s="98"/>
      <c r="AB65" s="98"/>
      <c r="AC65" s="98"/>
    </row>
    <row r="66" spans="1:29" ht="15" x14ac:dyDescent="0.25">
      <c r="A66" s="106"/>
      <c r="B66" s="106"/>
      <c r="C66" s="103"/>
      <c r="D66" s="103"/>
      <c r="E66" s="103"/>
      <c r="F66" s="103"/>
      <c r="G66" s="103"/>
      <c r="H66" s="103"/>
      <c r="I66" s="103"/>
      <c r="J66" s="103"/>
      <c r="K66" s="102"/>
      <c r="L66" s="102"/>
      <c r="M66" s="102"/>
      <c r="N66" s="102"/>
      <c r="O66" s="102"/>
      <c r="P66" s="102"/>
      <c r="Q66" s="102"/>
      <c r="R66" s="99"/>
      <c r="S66" s="99"/>
      <c r="T66" s="99"/>
      <c r="U66" s="98"/>
      <c r="V66" s="98"/>
      <c r="W66" s="98"/>
      <c r="X66" s="98"/>
      <c r="Y66" s="98"/>
      <c r="Z66" s="98"/>
      <c r="AA66" s="98"/>
      <c r="AB66" s="98"/>
      <c r="AC66" s="98"/>
    </row>
    <row r="67" spans="1:29" ht="15" x14ac:dyDescent="0.25">
      <c r="A67" s="106"/>
      <c r="B67" s="106"/>
      <c r="C67" s="103"/>
      <c r="D67" s="103"/>
      <c r="E67" s="103"/>
      <c r="F67" s="103"/>
      <c r="G67" s="103"/>
      <c r="H67" s="103"/>
      <c r="I67" s="103"/>
      <c r="J67" s="103"/>
      <c r="K67" s="102"/>
      <c r="L67" s="102"/>
      <c r="M67" s="102"/>
      <c r="N67" s="102"/>
      <c r="O67" s="102"/>
      <c r="P67" s="102"/>
      <c r="Q67" s="102"/>
      <c r="R67" s="99"/>
      <c r="S67" s="99"/>
      <c r="T67" s="99"/>
      <c r="U67" s="98"/>
      <c r="V67" s="98"/>
      <c r="W67" s="98"/>
      <c r="X67" s="98"/>
      <c r="Y67" s="98"/>
      <c r="Z67" s="98"/>
      <c r="AA67" s="98"/>
      <c r="AB67" s="98"/>
      <c r="AC67" s="98"/>
    </row>
    <row r="68" spans="1:29" ht="15" x14ac:dyDescent="0.25">
      <c r="A68" s="106"/>
      <c r="B68" s="106"/>
      <c r="C68" s="103"/>
      <c r="D68" s="103"/>
      <c r="E68" s="103"/>
      <c r="F68" s="103"/>
      <c r="G68" s="103"/>
      <c r="H68" s="103"/>
      <c r="I68" s="103"/>
      <c r="J68" s="103"/>
      <c r="K68" s="102"/>
      <c r="L68" s="102"/>
      <c r="M68" s="102"/>
      <c r="N68" s="102"/>
      <c r="O68" s="102"/>
      <c r="P68" s="102"/>
      <c r="Q68" s="102"/>
      <c r="R68" s="99"/>
      <c r="S68" s="99"/>
      <c r="T68" s="99"/>
      <c r="U68" s="98"/>
      <c r="V68" s="98"/>
      <c r="W68" s="98"/>
      <c r="X68" s="98"/>
      <c r="Y68" s="98"/>
      <c r="Z68" s="98"/>
      <c r="AA68" s="98"/>
      <c r="AB68" s="98"/>
      <c r="AC68" s="98"/>
    </row>
    <row r="69" spans="1:29" ht="15" x14ac:dyDescent="0.25">
      <c r="A69" s="106"/>
      <c r="B69" s="106"/>
      <c r="C69" s="103"/>
      <c r="D69" s="103"/>
      <c r="E69" s="103"/>
      <c r="F69" s="103"/>
      <c r="G69" s="103"/>
      <c r="H69" s="103"/>
      <c r="I69" s="103"/>
      <c r="J69" s="102"/>
      <c r="K69" s="102"/>
      <c r="L69" s="102"/>
      <c r="M69" s="102"/>
      <c r="N69" s="102"/>
      <c r="O69" s="102"/>
      <c r="P69" s="102"/>
      <c r="Q69" s="102"/>
      <c r="R69" s="99"/>
      <c r="S69" s="99"/>
      <c r="T69" s="99"/>
      <c r="U69" s="98"/>
      <c r="V69" s="98"/>
      <c r="W69" s="98"/>
      <c r="X69" s="98"/>
      <c r="Y69" s="98"/>
      <c r="Z69" s="98"/>
      <c r="AA69" s="98"/>
      <c r="AB69" s="98"/>
      <c r="AC69" s="98"/>
    </row>
    <row r="70" spans="1:29" x14ac:dyDescent="0.25">
      <c r="A70" s="106"/>
      <c r="B70" s="106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99"/>
      <c r="S70" s="99"/>
      <c r="T70" s="99"/>
      <c r="U70" s="98"/>
      <c r="V70" s="98"/>
      <c r="W70" s="98"/>
      <c r="X70" s="98"/>
      <c r="Y70" s="98"/>
      <c r="Z70" s="98"/>
      <c r="AA70" s="98"/>
      <c r="AB70" s="98"/>
      <c r="AC70" s="98"/>
    </row>
    <row r="71" spans="1:29" x14ac:dyDescent="0.25">
      <c r="A71" s="106"/>
      <c r="B71" s="106"/>
      <c r="C71" s="104"/>
      <c r="D71" s="104"/>
      <c r="E71" s="104"/>
      <c r="F71" s="104"/>
      <c r="G71" s="104"/>
      <c r="H71" s="104"/>
      <c r="I71" s="105"/>
      <c r="J71" s="102"/>
      <c r="K71" s="102"/>
      <c r="L71" s="102"/>
      <c r="M71" s="102"/>
      <c r="N71" s="102"/>
      <c r="O71" s="102"/>
      <c r="P71" s="102"/>
      <c r="Q71" s="102"/>
      <c r="R71" s="2"/>
      <c r="S71" s="2"/>
      <c r="T71" s="2"/>
    </row>
    <row r="72" spans="1:29" x14ac:dyDescent="0.25">
      <c r="A72" s="106"/>
      <c r="B72" s="106"/>
      <c r="C72" s="104"/>
      <c r="D72" s="104"/>
      <c r="E72" s="104"/>
      <c r="F72" s="104"/>
      <c r="G72" s="104"/>
      <c r="H72" s="104"/>
      <c r="I72" s="104"/>
      <c r="J72" s="102"/>
      <c r="K72" s="102"/>
      <c r="L72" s="102"/>
      <c r="M72" s="102"/>
      <c r="N72" s="102"/>
      <c r="O72" s="102"/>
      <c r="P72" s="102"/>
      <c r="Q72" s="102"/>
      <c r="R72" s="2"/>
      <c r="S72" s="2"/>
      <c r="T72" s="2"/>
    </row>
    <row r="73" spans="1:29" ht="15.6" x14ac:dyDescent="0.3">
      <c r="C73" s="6"/>
      <c r="D73" s="5"/>
      <c r="E73" s="4"/>
      <c r="F73" s="4"/>
      <c r="G73" s="5"/>
      <c r="H73" s="3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9" ht="15.6" x14ac:dyDescent="0.3">
      <c r="C74" s="9"/>
      <c r="D74" s="8"/>
      <c r="E74" s="8"/>
      <c r="F74" s="8"/>
      <c r="G74" s="8"/>
      <c r="H74" s="8"/>
      <c r="I74" s="1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9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9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9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9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9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9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3:20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3:20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3:20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3:20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3:20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3:20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3:20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3:20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3:20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3:20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3:20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3:20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3:20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3:20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3:20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3:20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3:20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3:20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3:20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3:20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3:20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3:20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3:20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3:20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3:20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3:20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3:20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3:20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3:20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3:20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3:20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3:20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3:20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3:20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3:20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3:20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3:20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3:20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3:20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3:20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3:20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3:20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3:20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3:20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3:20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3:20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3:20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3:20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3:20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3:20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3:20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3:20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3:20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3:20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3:20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3:20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3:20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3:20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3:20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3:20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3:20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3:20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3:20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3:20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3:20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3:20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3:20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3:20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3:20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3:20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3:20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3:20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3:20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3:20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3:20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3:20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3:20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3:20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3:20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3:20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3:20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3:20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3:20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3:20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3:20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3:20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3:20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3:20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3:20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3:20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3:20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3:20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3:20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3:20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3:20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3:20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3:20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3:20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3:20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3:20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3:20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3:20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3:20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3:20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3:20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3:20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3:20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3:20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3:20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3:20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3:20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3:20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3:20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3:20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3:20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3:20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3:20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3:20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3:20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3:20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3:20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3:20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3:20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3:20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3:20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3:20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3:20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3:20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3:20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3:20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3:20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3:20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3:20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3:20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3:20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</sheetData>
  <sheetProtection algorithmName="SHA-512" hashValue="W7mttXp6X0lAdjwFDWGVVoAa6fAtqUo7CjvSc03Svqg12iGhnP18R9p43kcsqXpsKFf9ir0yCHLaE0EetOPFmA==" saltValue="b5p8LpcXKkxf2gIYLUseIw==" spinCount="100000" sheet="1" objects="1" scenarios="1"/>
  <protectedRanges>
    <protectedRange sqref="E16:E21" name="Område1"/>
  </protectedRange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workbookViewId="0">
      <selection activeCell="D35" sqref="D35"/>
    </sheetView>
  </sheetViews>
  <sheetFormatPr defaultRowHeight="13.2" x14ac:dyDescent="0.25"/>
  <cols>
    <col min="1" max="1" width="20.44140625" customWidth="1"/>
    <col min="3" max="3" width="10.109375" customWidth="1"/>
    <col min="4" max="4" width="10.6640625" customWidth="1"/>
    <col min="6" max="6" width="10.33203125" customWidth="1"/>
    <col min="7" max="7" width="9.88671875" customWidth="1"/>
    <col min="9" max="9" width="20.44140625" customWidth="1"/>
    <col min="11" max="11" width="10.109375" customWidth="1"/>
    <col min="12" max="12" width="10.6640625" customWidth="1"/>
    <col min="14" max="14" width="10.33203125" customWidth="1"/>
    <col min="15" max="15" width="9.88671875" customWidth="1"/>
  </cols>
  <sheetData>
    <row r="1" spans="1:15" ht="17.399999999999999" x14ac:dyDescent="0.3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7"/>
      <c r="B2" s="21" t="s">
        <v>27</v>
      </c>
      <c r="C2" s="21" t="s">
        <v>19</v>
      </c>
      <c r="D2" s="21" t="s">
        <v>21</v>
      </c>
      <c r="E2" s="21" t="s">
        <v>24</v>
      </c>
      <c r="F2" s="21" t="s">
        <v>17</v>
      </c>
      <c r="G2" s="21" t="s">
        <v>18</v>
      </c>
      <c r="H2" s="12"/>
      <c r="I2" s="21" t="s">
        <v>0</v>
      </c>
      <c r="J2" s="23" t="s">
        <v>32</v>
      </c>
      <c r="K2" s="24"/>
      <c r="L2" s="25" t="s">
        <v>35</v>
      </c>
      <c r="M2" s="26"/>
      <c r="N2" s="16"/>
      <c r="O2" s="38"/>
    </row>
    <row r="3" spans="1:15" x14ac:dyDescent="0.25">
      <c r="A3" s="39"/>
      <c r="B3" s="18" t="s">
        <v>28</v>
      </c>
      <c r="C3" s="18" t="s">
        <v>20</v>
      </c>
      <c r="D3" s="18" t="s">
        <v>20</v>
      </c>
      <c r="E3" s="18"/>
      <c r="F3" s="18" t="s">
        <v>8</v>
      </c>
      <c r="G3" s="18" t="s">
        <v>8</v>
      </c>
      <c r="H3" s="12"/>
      <c r="I3" s="22"/>
      <c r="J3" s="22" t="s">
        <v>3</v>
      </c>
      <c r="K3" s="15" t="s">
        <v>34</v>
      </c>
      <c r="L3" s="15" t="s">
        <v>33</v>
      </c>
      <c r="M3" s="15" t="s">
        <v>24</v>
      </c>
      <c r="N3" s="16"/>
      <c r="O3" s="38"/>
    </row>
    <row r="4" spans="1:15" x14ac:dyDescent="0.25">
      <c r="A4" s="40" t="s">
        <v>10</v>
      </c>
      <c r="B4" s="27">
        <v>22</v>
      </c>
      <c r="C4" s="26"/>
      <c r="D4" s="15"/>
      <c r="E4" s="15"/>
      <c r="F4" s="15"/>
      <c r="G4" s="15"/>
      <c r="H4" s="12"/>
      <c r="I4" s="29" t="s">
        <v>36</v>
      </c>
      <c r="J4" s="19">
        <f>B4</f>
        <v>22</v>
      </c>
      <c r="K4" s="19">
        <f>C5</f>
        <v>54</v>
      </c>
      <c r="L4" s="19">
        <f>D5</f>
        <v>38</v>
      </c>
      <c r="M4" s="19">
        <f>E6</f>
        <v>24.8</v>
      </c>
      <c r="N4" s="30"/>
      <c r="O4" s="38"/>
    </row>
    <row r="5" spans="1:15" x14ac:dyDescent="0.25">
      <c r="A5" s="41" t="s">
        <v>25</v>
      </c>
      <c r="B5" s="15"/>
      <c r="C5" s="20">
        <v>54</v>
      </c>
      <c r="D5" s="19">
        <v>38</v>
      </c>
      <c r="E5" s="15"/>
      <c r="F5" s="14"/>
      <c r="G5" s="14"/>
      <c r="H5" s="12"/>
      <c r="I5" s="31"/>
      <c r="J5" s="30"/>
      <c r="K5" s="16"/>
      <c r="L5" s="16"/>
      <c r="M5" s="30"/>
      <c r="N5" s="30"/>
      <c r="O5" s="38"/>
    </row>
    <row r="6" spans="1:15" x14ac:dyDescent="0.25">
      <c r="A6" s="42" t="s">
        <v>26</v>
      </c>
      <c r="B6" s="15"/>
      <c r="C6" s="14"/>
      <c r="D6" s="19"/>
      <c r="E6" s="19">
        <v>24.8</v>
      </c>
      <c r="F6" s="20"/>
      <c r="G6" s="20"/>
      <c r="H6" s="12"/>
      <c r="I6" s="23"/>
      <c r="J6" s="21" t="s">
        <v>19</v>
      </c>
      <c r="K6" s="21" t="s">
        <v>21</v>
      </c>
      <c r="L6" s="21" t="s">
        <v>24</v>
      </c>
      <c r="M6" s="21" t="s">
        <v>17</v>
      </c>
      <c r="N6" s="21" t="s">
        <v>18</v>
      </c>
      <c r="O6" s="38"/>
    </row>
    <row r="7" spans="1:15" x14ac:dyDescent="0.25">
      <c r="A7" s="41" t="s">
        <v>12</v>
      </c>
      <c r="B7" s="15"/>
      <c r="C7" s="20">
        <v>45.5</v>
      </c>
      <c r="D7" s="19">
        <v>32.9</v>
      </c>
      <c r="E7" s="19">
        <v>24.4</v>
      </c>
      <c r="F7" s="20">
        <v>27.1</v>
      </c>
      <c r="G7" s="20">
        <v>17.3</v>
      </c>
      <c r="H7" s="12"/>
      <c r="I7" s="22"/>
      <c r="J7" s="18" t="s">
        <v>20</v>
      </c>
      <c r="K7" s="18" t="s">
        <v>20</v>
      </c>
      <c r="L7" s="18"/>
      <c r="M7" s="18" t="s">
        <v>8</v>
      </c>
      <c r="N7" s="18" t="s">
        <v>8</v>
      </c>
      <c r="O7" s="38"/>
    </row>
    <row r="8" spans="1:15" x14ac:dyDescent="0.25">
      <c r="A8" s="41" t="s">
        <v>13</v>
      </c>
      <c r="B8" s="15"/>
      <c r="C8" s="20">
        <v>47.3</v>
      </c>
      <c r="D8" s="19">
        <v>34.700000000000003</v>
      </c>
      <c r="E8" s="19">
        <v>26.3</v>
      </c>
      <c r="F8" s="20">
        <v>28.8</v>
      </c>
      <c r="G8" s="20">
        <v>19</v>
      </c>
      <c r="H8" s="12"/>
      <c r="I8" s="28" t="s">
        <v>30</v>
      </c>
      <c r="J8" s="27">
        <f>AVERAGE(C7,C8)</f>
        <v>46.4</v>
      </c>
      <c r="K8" s="27">
        <f>AVERAGE(D7,D8)</f>
        <v>33.799999999999997</v>
      </c>
      <c r="L8" s="27">
        <f>AVERAGE(E7,E8)</f>
        <v>25.35</v>
      </c>
      <c r="M8" s="27">
        <f>AVERAGE(F7,F8)</f>
        <v>27.950000000000003</v>
      </c>
      <c r="N8" s="27">
        <f>AVERAGE(G7,G8)</f>
        <v>18.149999999999999</v>
      </c>
      <c r="O8" s="38"/>
    </row>
    <row r="9" spans="1:15" x14ac:dyDescent="0.25">
      <c r="A9" s="41" t="s">
        <v>14</v>
      </c>
      <c r="B9" s="15"/>
      <c r="C9" s="20">
        <v>48</v>
      </c>
      <c r="D9" s="19">
        <v>34.299999999999997</v>
      </c>
      <c r="E9" s="19">
        <v>25.2</v>
      </c>
      <c r="F9" s="20">
        <v>28.6</v>
      </c>
      <c r="G9" s="20">
        <v>18</v>
      </c>
      <c r="H9" s="12"/>
      <c r="I9" s="28" t="s">
        <v>31</v>
      </c>
      <c r="J9" s="27">
        <f>AVERAGE(C9,C10)</f>
        <v>48.7</v>
      </c>
      <c r="K9" s="27">
        <f>AVERAGE(D9,D10)</f>
        <v>35</v>
      </c>
      <c r="L9" s="27">
        <f>AVERAGE(E9,E10)</f>
        <v>25.9</v>
      </c>
      <c r="M9" s="27">
        <f>AVERAGE(F9,F10)</f>
        <v>29.3</v>
      </c>
      <c r="N9" s="27">
        <f>AVERAGE(G9,G10)</f>
        <v>18.7</v>
      </c>
      <c r="O9" s="38"/>
    </row>
    <row r="10" spans="1:15" x14ac:dyDescent="0.25">
      <c r="A10" s="41" t="s">
        <v>15</v>
      </c>
      <c r="B10" s="15"/>
      <c r="C10" s="20">
        <v>49.4</v>
      </c>
      <c r="D10" s="19">
        <v>35.700000000000003</v>
      </c>
      <c r="E10" s="19">
        <v>26.6</v>
      </c>
      <c r="F10" s="20">
        <v>30</v>
      </c>
      <c r="G10" s="20">
        <v>19.399999999999999</v>
      </c>
      <c r="H10" s="12"/>
      <c r="I10" s="28" t="s">
        <v>6</v>
      </c>
      <c r="J10" s="27">
        <f t="shared" ref="J10:K12" si="0">C11</f>
        <v>60</v>
      </c>
      <c r="K10" s="27">
        <f t="shared" si="0"/>
        <v>43.7</v>
      </c>
      <c r="L10" s="27"/>
      <c r="M10" s="27"/>
      <c r="N10" s="27">
        <f>G11</f>
        <v>41.7</v>
      </c>
      <c r="O10" s="38"/>
    </row>
    <row r="11" spans="1:15" x14ac:dyDescent="0.25">
      <c r="A11" s="41" t="s">
        <v>6</v>
      </c>
      <c r="B11" s="15"/>
      <c r="C11" s="20">
        <v>60</v>
      </c>
      <c r="D11" s="19">
        <v>43.7</v>
      </c>
      <c r="E11" s="19"/>
      <c r="F11" s="20"/>
      <c r="G11" s="20">
        <v>41.7</v>
      </c>
      <c r="H11" s="12"/>
      <c r="I11" s="28" t="s">
        <v>2</v>
      </c>
      <c r="J11" s="27">
        <f t="shared" si="0"/>
        <v>46.2</v>
      </c>
      <c r="K11" s="27">
        <f t="shared" si="0"/>
        <v>33.6</v>
      </c>
      <c r="L11" s="27">
        <f>E12</f>
        <v>25.2</v>
      </c>
      <c r="M11" s="27">
        <f>F12</f>
        <v>31.6</v>
      </c>
      <c r="N11" s="27">
        <f>G12</f>
        <v>22.5</v>
      </c>
      <c r="O11" s="38"/>
    </row>
    <row r="12" spans="1:15" x14ac:dyDescent="0.25">
      <c r="A12" s="41" t="s">
        <v>2</v>
      </c>
      <c r="B12" s="15"/>
      <c r="C12" s="20">
        <v>46.2</v>
      </c>
      <c r="D12" s="20">
        <v>33.6</v>
      </c>
      <c r="E12" s="19">
        <v>25.2</v>
      </c>
      <c r="F12" s="20">
        <v>31.6</v>
      </c>
      <c r="G12" s="20">
        <v>22.5</v>
      </c>
      <c r="H12" s="12"/>
      <c r="I12" s="28" t="s">
        <v>1</v>
      </c>
      <c r="J12" s="27">
        <f t="shared" si="0"/>
        <v>52.1</v>
      </c>
      <c r="K12" s="27">
        <f t="shared" si="0"/>
        <v>37.9</v>
      </c>
      <c r="L12" s="27">
        <f>E13</f>
        <v>28.4</v>
      </c>
      <c r="M12" s="27">
        <f>F13</f>
        <v>32.200000000000003</v>
      </c>
      <c r="N12" s="27">
        <f>G13</f>
        <v>21.2</v>
      </c>
      <c r="O12" s="38"/>
    </row>
    <row r="13" spans="1:15" x14ac:dyDescent="0.25">
      <c r="A13" s="41" t="s">
        <v>1</v>
      </c>
      <c r="B13" s="15"/>
      <c r="C13" s="20">
        <v>52.1</v>
      </c>
      <c r="D13" s="20">
        <v>37.9</v>
      </c>
      <c r="E13" s="19">
        <v>28.4</v>
      </c>
      <c r="F13" s="20">
        <v>32.200000000000003</v>
      </c>
      <c r="G13" s="20">
        <v>21.2</v>
      </c>
      <c r="H13" s="12"/>
      <c r="I13" s="32" t="s">
        <v>23</v>
      </c>
      <c r="J13" s="27">
        <f>C15</f>
        <v>50.2</v>
      </c>
      <c r="K13" s="27">
        <f>D15</f>
        <v>36.5</v>
      </c>
      <c r="L13" s="27">
        <f>E15</f>
        <v>27.4</v>
      </c>
      <c r="M13" s="27"/>
      <c r="N13" s="27"/>
      <c r="O13" s="38"/>
    </row>
    <row r="14" spans="1:15" x14ac:dyDescent="0.25">
      <c r="A14" s="43" t="s">
        <v>22</v>
      </c>
      <c r="B14" s="15"/>
      <c r="C14" s="20">
        <v>56.6</v>
      </c>
      <c r="D14" s="19">
        <v>40.799999999999997</v>
      </c>
      <c r="E14" s="20">
        <v>30.2</v>
      </c>
      <c r="F14" s="20"/>
      <c r="G14" s="20"/>
      <c r="H14" s="12"/>
      <c r="I14" s="28" t="s">
        <v>4</v>
      </c>
      <c r="J14" s="27">
        <f>AVERAGE(C16,C17)</f>
        <v>53.15</v>
      </c>
      <c r="K14" s="27">
        <f>AVERAGE(D16,D17)</f>
        <v>31.950000000000003</v>
      </c>
      <c r="L14" s="27">
        <f>AVERAGE(E16,E17)</f>
        <v>20.2</v>
      </c>
      <c r="M14" s="27"/>
      <c r="N14" s="27"/>
      <c r="O14" s="38"/>
    </row>
    <row r="15" spans="1:15" x14ac:dyDescent="0.25">
      <c r="A15" s="43" t="s">
        <v>23</v>
      </c>
      <c r="B15" s="15"/>
      <c r="C15" s="20">
        <v>50.2</v>
      </c>
      <c r="D15" s="19">
        <v>36.5</v>
      </c>
      <c r="E15" s="20">
        <v>27.4</v>
      </c>
      <c r="F15" s="20"/>
      <c r="G15" s="20"/>
      <c r="H15" s="12"/>
      <c r="O15" s="38"/>
    </row>
    <row r="16" spans="1:15" x14ac:dyDescent="0.25">
      <c r="A16" s="41" t="s">
        <v>38</v>
      </c>
      <c r="B16" s="15"/>
      <c r="C16" s="20">
        <v>55.9</v>
      </c>
      <c r="D16" s="19">
        <v>35.1</v>
      </c>
      <c r="E16" s="20">
        <v>22.9</v>
      </c>
      <c r="F16" s="20"/>
      <c r="G16" s="20"/>
      <c r="H16" s="12"/>
      <c r="I16" s="12"/>
      <c r="J16" s="12"/>
      <c r="K16" s="12"/>
      <c r="L16" s="12"/>
      <c r="M16" s="12"/>
      <c r="N16" s="12"/>
      <c r="O16" s="38"/>
    </row>
    <row r="17" spans="1:15" x14ac:dyDescent="0.25">
      <c r="A17" s="41" t="s">
        <v>37</v>
      </c>
      <c r="B17" s="13"/>
      <c r="C17" s="20">
        <v>50.4</v>
      </c>
      <c r="D17" s="19">
        <v>28.8</v>
      </c>
      <c r="E17" s="20">
        <v>17.5</v>
      </c>
      <c r="F17" s="13"/>
      <c r="G17" s="13"/>
      <c r="H17" s="12"/>
      <c r="I17" s="12"/>
      <c r="J17" s="12"/>
      <c r="K17" s="12"/>
      <c r="L17" s="12"/>
      <c r="M17" s="12"/>
      <c r="N17" s="12"/>
      <c r="O17" s="38"/>
    </row>
    <row r="18" spans="1:15" ht="13.8" thickBot="1" x14ac:dyDescent="0.3">
      <c r="A18" s="44"/>
      <c r="B18" s="45"/>
      <c r="C18" s="46"/>
      <c r="D18" s="47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8"/>
    </row>
    <row r="19" spans="1:15" ht="13.8" thickBot="1" x14ac:dyDescent="0.3">
      <c r="A19" s="31"/>
      <c r="B19" s="12"/>
      <c r="C19" s="33"/>
      <c r="D19" s="30"/>
      <c r="E19" s="33"/>
      <c r="F19" s="12"/>
      <c r="G19" s="12"/>
      <c r="H19" s="11"/>
      <c r="I19" s="11"/>
      <c r="J19" s="11"/>
      <c r="K19" s="11"/>
      <c r="L19" s="11"/>
      <c r="M19" s="11"/>
      <c r="N19" s="11"/>
      <c r="O19" s="11"/>
    </row>
    <row r="20" spans="1:15" ht="17.399999999999999" x14ac:dyDescent="0.3">
      <c r="A20" s="49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x14ac:dyDescent="0.25">
      <c r="A21" s="37"/>
      <c r="B21" s="21" t="s">
        <v>27</v>
      </c>
      <c r="C21" s="21" t="s">
        <v>19</v>
      </c>
      <c r="D21" s="21" t="s">
        <v>21</v>
      </c>
      <c r="E21" s="21" t="s">
        <v>24</v>
      </c>
      <c r="F21" s="21" t="s">
        <v>17</v>
      </c>
      <c r="G21" s="21" t="s">
        <v>18</v>
      </c>
      <c r="H21" s="12"/>
      <c r="I21" s="21" t="s">
        <v>0</v>
      </c>
      <c r="J21" s="23" t="s">
        <v>32</v>
      </c>
      <c r="K21" s="24"/>
      <c r="L21" s="25" t="s">
        <v>35</v>
      </c>
      <c r="M21" s="26"/>
      <c r="N21" s="16"/>
      <c r="O21" s="38"/>
    </row>
    <row r="22" spans="1:15" x14ac:dyDescent="0.25">
      <c r="A22" s="39"/>
      <c r="B22" s="18" t="s">
        <v>28</v>
      </c>
      <c r="C22" s="18" t="s">
        <v>20</v>
      </c>
      <c r="D22" s="18" t="s">
        <v>20</v>
      </c>
      <c r="E22" s="18"/>
      <c r="F22" s="18" t="s">
        <v>8</v>
      </c>
      <c r="G22" s="18" t="s">
        <v>8</v>
      </c>
      <c r="H22" s="12"/>
      <c r="I22" s="22"/>
      <c r="J22" s="22" t="s">
        <v>3</v>
      </c>
      <c r="K22" s="15" t="s">
        <v>34</v>
      </c>
      <c r="L22" s="15" t="s">
        <v>33</v>
      </c>
      <c r="M22" s="15" t="s">
        <v>24</v>
      </c>
      <c r="N22" s="16"/>
      <c r="O22" s="38"/>
    </row>
    <row r="23" spans="1:15" x14ac:dyDescent="0.25">
      <c r="A23" s="40" t="s">
        <v>10</v>
      </c>
      <c r="B23" s="27">
        <v>19</v>
      </c>
      <c r="C23" s="26"/>
      <c r="D23" s="15"/>
      <c r="E23" s="15"/>
      <c r="F23" s="15"/>
      <c r="G23" s="15"/>
      <c r="H23" s="12"/>
      <c r="I23" s="29" t="s">
        <v>36</v>
      </c>
      <c r="J23" s="19">
        <f>B23</f>
        <v>19</v>
      </c>
      <c r="K23" s="19">
        <f>C24</f>
        <v>48</v>
      </c>
      <c r="L23" s="19">
        <f>D24</f>
        <v>34</v>
      </c>
      <c r="M23" s="19">
        <f>E25</f>
        <v>22</v>
      </c>
      <c r="N23" s="30"/>
      <c r="O23" s="38"/>
    </row>
    <row r="24" spans="1:15" x14ac:dyDescent="0.25">
      <c r="A24" s="41" t="s">
        <v>25</v>
      </c>
      <c r="B24" s="15"/>
      <c r="C24" s="20">
        <v>48</v>
      </c>
      <c r="D24" s="15">
        <v>34</v>
      </c>
      <c r="E24" s="15"/>
      <c r="F24" s="14"/>
      <c r="G24" s="14"/>
      <c r="H24" s="12"/>
      <c r="I24" s="31"/>
      <c r="J24" s="30"/>
      <c r="K24" s="16"/>
      <c r="L24" s="16"/>
      <c r="M24" s="30"/>
      <c r="N24" s="30"/>
      <c r="O24" s="38"/>
    </row>
    <row r="25" spans="1:15" x14ac:dyDescent="0.25">
      <c r="A25" s="42" t="s">
        <v>26</v>
      </c>
      <c r="B25" s="15"/>
      <c r="C25" s="14"/>
      <c r="D25" s="19"/>
      <c r="E25" s="15">
        <v>22</v>
      </c>
      <c r="F25" s="14"/>
      <c r="G25" s="14"/>
      <c r="H25" s="12"/>
      <c r="I25" s="23"/>
      <c r="J25" s="21" t="s">
        <v>19</v>
      </c>
      <c r="K25" s="21" t="s">
        <v>21</v>
      </c>
      <c r="L25" s="21" t="s">
        <v>24</v>
      </c>
      <c r="M25" s="21" t="s">
        <v>17</v>
      </c>
      <c r="N25" s="21" t="s">
        <v>18</v>
      </c>
      <c r="O25" s="38"/>
    </row>
    <row r="26" spans="1:15" x14ac:dyDescent="0.25">
      <c r="A26" s="41" t="s">
        <v>12</v>
      </c>
      <c r="B26" s="15"/>
      <c r="C26" s="20">
        <v>40</v>
      </c>
      <c r="D26" s="19">
        <v>28.9</v>
      </c>
      <c r="E26" s="19">
        <v>21.5</v>
      </c>
      <c r="F26" s="20">
        <v>23.5</v>
      </c>
      <c r="G26" s="20">
        <v>14.8</v>
      </c>
      <c r="H26" s="12"/>
      <c r="I26" s="22"/>
      <c r="J26" s="18" t="s">
        <v>20</v>
      </c>
      <c r="K26" s="18" t="s">
        <v>20</v>
      </c>
      <c r="L26" s="18"/>
      <c r="M26" s="18" t="s">
        <v>8</v>
      </c>
      <c r="N26" s="18" t="s">
        <v>8</v>
      </c>
      <c r="O26" s="38"/>
    </row>
    <row r="27" spans="1:15" x14ac:dyDescent="0.25">
      <c r="A27" s="41" t="s">
        <v>13</v>
      </c>
      <c r="B27" s="15"/>
      <c r="C27" s="20">
        <v>41.8</v>
      </c>
      <c r="D27" s="19">
        <v>30.7</v>
      </c>
      <c r="E27" s="19">
        <v>23.3</v>
      </c>
      <c r="F27" s="20">
        <v>25.1</v>
      </c>
      <c r="G27" s="20">
        <v>16.399999999999999</v>
      </c>
      <c r="H27" s="12"/>
      <c r="I27" s="28" t="s">
        <v>30</v>
      </c>
      <c r="J27" s="27">
        <f>AVERAGE(C26,C27)</f>
        <v>40.9</v>
      </c>
      <c r="K27" s="27">
        <f>AVERAGE(D26,D27)</f>
        <v>29.799999999999997</v>
      </c>
      <c r="L27" s="27">
        <f>AVERAGE(E26,E27)</f>
        <v>22.4</v>
      </c>
      <c r="M27" s="27">
        <f>AVERAGE(F26,F27)</f>
        <v>24.3</v>
      </c>
      <c r="N27" s="27">
        <f>AVERAGE(G26,G27)</f>
        <v>15.6</v>
      </c>
      <c r="O27" s="38"/>
    </row>
    <row r="28" spans="1:15" x14ac:dyDescent="0.25">
      <c r="A28" s="41" t="s">
        <v>14</v>
      </c>
      <c r="B28" s="15"/>
      <c r="C28" s="20">
        <v>42.4</v>
      </c>
      <c r="D28" s="19">
        <v>30.3</v>
      </c>
      <c r="E28" s="19">
        <v>22.2</v>
      </c>
      <c r="F28" s="20">
        <v>24.6</v>
      </c>
      <c r="G28" s="20">
        <v>15.5</v>
      </c>
      <c r="H28" s="12"/>
      <c r="I28" s="28" t="s">
        <v>31</v>
      </c>
      <c r="J28" s="27">
        <f>AVERAGE(C28,C29)</f>
        <v>43.05</v>
      </c>
      <c r="K28" s="27">
        <f>AVERAGE(D28,D29)</f>
        <v>30.950000000000003</v>
      </c>
      <c r="L28" s="27">
        <f>AVERAGE(E28,E29)</f>
        <v>22.85</v>
      </c>
      <c r="M28" s="27">
        <f>AVERAGE(F28,F29)</f>
        <v>25.4</v>
      </c>
      <c r="N28" s="27">
        <f>AVERAGE(G28,G29)</f>
        <v>16.149999999999999</v>
      </c>
      <c r="O28" s="38"/>
    </row>
    <row r="29" spans="1:15" x14ac:dyDescent="0.25">
      <c r="A29" s="41" t="s">
        <v>15</v>
      </c>
      <c r="B29" s="15"/>
      <c r="C29" s="20">
        <v>43.7</v>
      </c>
      <c r="D29" s="19">
        <v>31.6</v>
      </c>
      <c r="E29" s="19">
        <v>23.5</v>
      </c>
      <c r="F29" s="20">
        <v>26.2</v>
      </c>
      <c r="G29" s="20">
        <v>16.8</v>
      </c>
      <c r="H29" s="12"/>
      <c r="I29" s="28" t="s">
        <v>6</v>
      </c>
      <c r="J29" s="27">
        <f t="shared" ref="J29:K31" si="1">C30</f>
        <v>53.6</v>
      </c>
      <c r="K29" s="27">
        <f t="shared" si="1"/>
        <v>39</v>
      </c>
      <c r="L29" s="27"/>
      <c r="M29" s="27"/>
      <c r="N29" s="27">
        <f>G30</f>
        <v>37.1</v>
      </c>
      <c r="O29" s="38"/>
    </row>
    <row r="30" spans="1:15" x14ac:dyDescent="0.25">
      <c r="A30" s="41" t="s">
        <v>6</v>
      </c>
      <c r="B30" s="15"/>
      <c r="C30" s="20">
        <v>53.6</v>
      </c>
      <c r="D30" s="19">
        <v>39</v>
      </c>
      <c r="E30" s="19">
        <v>29.2</v>
      </c>
      <c r="F30" s="20"/>
      <c r="G30" s="20">
        <v>37.1</v>
      </c>
      <c r="H30" s="12"/>
      <c r="I30" s="28" t="s">
        <v>2</v>
      </c>
      <c r="J30" s="27">
        <f t="shared" si="1"/>
        <v>40.700000000000003</v>
      </c>
      <c r="K30" s="27">
        <f t="shared" si="1"/>
        <v>29.6</v>
      </c>
      <c r="L30" s="27">
        <f>E31</f>
        <v>22.2</v>
      </c>
      <c r="M30" s="27">
        <f>F31</f>
        <v>27.7</v>
      </c>
      <c r="N30" s="27">
        <f>G31</f>
        <v>19.7</v>
      </c>
      <c r="O30" s="38"/>
    </row>
    <row r="31" spans="1:15" x14ac:dyDescent="0.25">
      <c r="A31" s="41" t="s">
        <v>2</v>
      </c>
      <c r="B31" s="15"/>
      <c r="C31" s="20">
        <v>40.700000000000003</v>
      </c>
      <c r="D31" s="20">
        <v>29.6</v>
      </c>
      <c r="E31" s="19">
        <v>22.2</v>
      </c>
      <c r="F31" s="20">
        <v>27.7</v>
      </c>
      <c r="G31" s="20">
        <v>19.7</v>
      </c>
      <c r="H31" s="12"/>
      <c r="I31" s="28" t="s">
        <v>1</v>
      </c>
      <c r="J31" s="27">
        <f t="shared" si="1"/>
        <v>46.2</v>
      </c>
      <c r="K31" s="27">
        <f t="shared" si="1"/>
        <v>33.6</v>
      </c>
      <c r="L31" s="27">
        <f>E32</f>
        <v>25.2</v>
      </c>
      <c r="M31" s="27">
        <f>F32</f>
        <v>28.3</v>
      </c>
      <c r="N31" s="27">
        <f>G32</f>
        <v>18.5</v>
      </c>
      <c r="O31" s="38"/>
    </row>
    <row r="32" spans="1:15" x14ac:dyDescent="0.25">
      <c r="A32" s="41" t="s">
        <v>1</v>
      </c>
      <c r="B32" s="15"/>
      <c r="C32" s="20">
        <v>46.2</v>
      </c>
      <c r="D32" s="20">
        <v>33.6</v>
      </c>
      <c r="E32" s="19">
        <v>25.2</v>
      </c>
      <c r="F32" s="20">
        <v>28.3</v>
      </c>
      <c r="G32" s="20">
        <v>18.5</v>
      </c>
      <c r="H32" s="12"/>
      <c r="I32" s="32" t="s">
        <v>23</v>
      </c>
      <c r="J32" s="27">
        <f>C34</f>
        <v>37</v>
      </c>
      <c r="K32" s="27">
        <f>D34</f>
        <v>32.299999999999997</v>
      </c>
      <c r="L32" s="27">
        <f>E34</f>
        <v>24.2</v>
      </c>
      <c r="M32" s="27"/>
      <c r="N32" s="27"/>
      <c r="O32" s="38"/>
    </row>
    <row r="33" spans="1:15" x14ac:dyDescent="0.25">
      <c r="A33" s="43" t="s">
        <v>22</v>
      </c>
      <c r="B33" s="15"/>
      <c r="C33" s="20">
        <v>50.4</v>
      </c>
      <c r="D33" s="19">
        <v>36.299999999999997</v>
      </c>
      <c r="E33" s="20">
        <v>26.9</v>
      </c>
      <c r="F33" s="20"/>
      <c r="G33" s="20"/>
      <c r="H33" s="12"/>
      <c r="I33" s="28" t="s">
        <v>4</v>
      </c>
      <c r="J33" s="27">
        <f>AVERAGE(C35,C36)</f>
        <v>47.3</v>
      </c>
      <c r="K33" s="27">
        <f>AVERAGE(D35,D36)</f>
        <v>28.05</v>
      </c>
      <c r="L33" s="27">
        <f>AVERAGE(E35,E36)</f>
        <v>17.5</v>
      </c>
      <c r="M33" s="27"/>
      <c r="N33" s="27"/>
      <c r="O33" s="38"/>
    </row>
    <row r="34" spans="1:15" x14ac:dyDescent="0.25">
      <c r="A34" s="43" t="s">
        <v>23</v>
      </c>
      <c r="B34" s="15"/>
      <c r="C34" s="20">
        <v>37</v>
      </c>
      <c r="D34" s="19">
        <v>32.299999999999997</v>
      </c>
      <c r="E34" s="20">
        <v>24.2</v>
      </c>
      <c r="F34" s="20"/>
      <c r="G34" s="20"/>
      <c r="H34" s="12"/>
      <c r="O34" s="38"/>
    </row>
    <row r="35" spans="1:15" x14ac:dyDescent="0.25">
      <c r="A35" s="41" t="s">
        <v>38</v>
      </c>
      <c r="B35" s="15"/>
      <c r="C35" s="20">
        <v>50</v>
      </c>
      <c r="D35" s="19">
        <v>31</v>
      </c>
      <c r="E35" s="20">
        <v>20</v>
      </c>
      <c r="F35" s="20"/>
      <c r="G35" s="20"/>
      <c r="H35" s="12"/>
      <c r="I35" s="12"/>
      <c r="J35" s="12"/>
      <c r="K35" s="12"/>
      <c r="L35" s="12"/>
      <c r="M35" s="12"/>
      <c r="N35" s="12"/>
      <c r="O35" s="38"/>
    </row>
    <row r="36" spans="1:15" x14ac:dyDescent="0.25">
      <c r="A36" s="41" t="s">
        <v>37</v>
      </c>
      <c r="B36" s="13"/>
      <c r="C36" s="20">
        <v>44.6</v>
      </c>
      <c r="D36" s="19">
        <v>25.1</v>
      </c>
      <c r="E36" s="20">
        <v>15</v>
      </c>
      <c r="F36" s="13"/>
      <c r="G36" s="13"/>
      <c r="H36" s="12"/>
      <c r="I36" s="12"/>
      <c r="J36" s="12"/>
      <c r="K36" s="12"/>
      <c r="L36" s="12"/>
      <c r="M36" s="12"/>
      <c r="N36" s="12"/>
      <c r="O36" s="38"/>
    </row>
    <row r="37" spans="1:15" ht="13.8" thickBot="1" x14ac:dyDescent="0.3">
      <c r="A37" s="44"/>
      <c r="B37" s="45"/>
      <c r="C37" s="46"/>
      <c r="D37" s="47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8"/>
    </row>
    <row r="38" spans="1:15" ht="13.8" thickBot="1" x14ac:dyDescent="0.3">
      <c r="A38" s="31"/>
      <c r="B38" s="12"/>
      <c r="C38" s="33"/>
      <c r="D38" s="30"/>
      <c r="E38" s="33"/>
      <c r="F38" s="12"/>
      <c r="G38" s="12"/>
      <c r="H38" s="11"/>
      <c r="I38" s="11"/>
      <c r="J38" s="11"/>
      <c r="K38" s="11"/>
      <c r="L38" s="11"/>
      <c r="M38" s="11"/>
      <c r="N38" s="11"/>
      <c r="O38" s="11"/>
    </row>
    <row r="39" spans="1:15" ht="17.399999999999999" x14ac:dyDescent="0.3">
      <c r="A39" s="34" t="s">
        <v>11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</row>
    <row r="40" spans="1:15" x14ac:dyDescent="0.25">
      <c r="A40" s="37"/>
      <c r="B40" s="21" t="s">
        <v>27</v>
      </c>
      <c r="C40" s="21" t="s">
        <v>19</v>
      </c>
      <c r="D40" s="21" t="s">
        <v>21</v>
      </c>
      <c r="E40" s="21" t="s">
        <v>24</v>
      </c>
      <c r="F40" s="21" t="s">
        <v>17</v>
      </c>
      <c r="G40" s="21" t="s">
        <v>18</v>
      </c>
      <c r="H40" s="12"/>
      <c r="I40" s="21" t="s">
        <v>0</v>
      </c>
      <c r="J40" s="23" t="s">
        <v>32</v>
      </c>
      <c r="K40" s="24"/>
      <c r="L40" s="25" t="s">
        <v>35</v>
      </c>
      <c r="M40" s="26"/>
      <c r="N40" s="16"/>
      <c r="O40" s="38"/>
    </row>
    <row r="41" spans="1:15" x14ac:dyDescent="0.25">
      <c r="A41" s="39"/>
      <c r="B41" s="18" t="s">
        <v>28</v>
      </c>
      <c r="C41" s="18" t="s">
        <v>20</v>
      </c>
      <c r="D41" s="18" t="s">
        <v>20</v>
      </c>
      <c r="E41" s="18"/>
      <c r="F41" s="18" t="s">
        <v>8</v>
      </c>
      <c r="G41" s="18" t="s">
        <v>8</v>
      </c>
      <c r="H41" s="12"/>
      <c r="I41" s="22"/>
      <c r="J41" s="22" t="s">
        <v>3</v>
      </c>
      <c r="K41" s="15" t="s">
        <v>34</v>
      </c>
      <c r="L41" s="15" t="s">
        <v>33</v>
      </c>
      <c r="M41" s="15" t="s">
        <v>24</v>
      </c>
      <c r="N41" s="16"/>
      <c r="O41" s="38"/>
    </row>
    <row r="42" spans="1:15" x14ac:dyDescent="0.25">
      <c r="A42" s="40" t="s">
        <v>10</v>
      </c>
      <c r="B42" s="27">
        <v>18</v>
      </c>
      <c r="C42" s="26"/>
      <c r="D42" s="15"/>
      <c r="E42" s="15"/>
      <c r="F42" s="15"/>
      <c r="G42" s="15"/>
      <c r="H42" s="12"/>
      <c r="I42" s="29" t="s">
        <v>36</v>
      </c>
      <c r="J42" s="19">
        <f>B42</f>
        <v>18</v>
      </c>
      <c r="K42" s="19">
        <f>C43</f>
        <v>41</v>
      </c>
      <c r="L42" s="19">
        <f>D43</f>
        <v>29</v>
      </c>
      <c r="M42" s="19">
        <f>E44</f>
        <v>20</v>
      </c>
      <c r="N42" s="30"/>
      <c r="O42" s="38"/>
    </row>
    <row r="43" spans="1:15" x14ac:dyDescent="0.25">
      <c r="A43" s="41" t="s">
        <v>25</v>
      </c>
      <c r="B43" s="15"/>
      <c r="C43" s="20">
        <v>41</v>
      </c>
      <c r="D43" s="15">
        <v>29</v>
      </c>
      <c r="E43" s="15"/>
      <c r="F43" s="14"/>
      <c r="G43" s="14"/>
      <c r="H43" s="12"/>
      <c r="I43" s="31"/>
      <c r="J43" s="30"/>
      <c r="K43" s="16"/>
      <c r="L43" s="16"/>
      <c r="M43" s="30"/>
      <c r="N43" s="30"/>
      <c r="O43" s="38"/>
    </row>
    <row r="44" spans="1:15" x14ac:dyDescent="0.25">
      <c r="A44" s="42" t="s">
        <v>26</v>
      </c>
      <c r="B44" s="15"/>
      <c r="C44" s="14"/>
      <c r="D44" s="19"/>
      <c r="E44" s="15">
        <v>20</v>
      </c>
      <c r="F44" s="14"/>
      <c r="G44" s="14"/>
      <c r="H44" s="12"/>
      <c r="I44" s="23"/>
      <c r="J44" s="21" t="s">
        <v>19</v>
      </c>
      <c r="K44" s="21" t="s">
        <v>21</v>
      </c>
      <c r="L44" s="21" t="s">
        <v>24</v>
      </c>
      <c r="M44" s="21" t="s">
        <v>17</v>
      </c>
      <c r="N44" s="21" t="s">
        <v>18</v>
      </c>
      <c r="O44" s="38"/>
    </row>
    <row r="45" spans="1:15" x14ac:dyDescent="0.25">
      <c r="A45" s="41" t="s">
        <v>12</v>
      </c>
      <c r="B45" s="15"/>
      <c r="C45" s="20">
        <v>33.6</v>
      </c>
      <c r="D45" s="19">
        <v>24.9</v>
      </c>
      <c r="E45" s="30">
        <v>20.2</v>
      </c>
      <c r="F45" s="20">
        <v>18.7</v>
      </c>
      <c r="G45" s="20">
        <v>13.9</v>
      </c>
      <c r="H45" s="12"/>
      <c r="I45" s="22"/>
      <c r="J45" s="18" t="s">
        <v>20</v>
      </c>
      <c r="K45" s="18" t="s">
        <v>20</v>
      </c>
      <c r="L45" s="18"/>
      <c r="M45" s="18" t="s">
        <v>8</v>
      </c>
      <c r="N45" s="18" t="s">
        <v>8</v>
      </c>
      <c r="O45" s="38"/>
    </row>
    <row r="46" spans="1:15" x14ac:dyDescent="0.25">
      <c r="A46" s="41" t="s">
        <v>13</v>
      </c>
      <c r="B46" s="15"/>
      <c r="C46" s="20">
        <v>35.200000000000003</v>
      </c>
      <c r="D46" s="19">
        <v>26.6</v>
      </c>
      <c r="E46" s="19">
        <v>21.8</v>
      </c>
      <c r="F46" s="20">
        <v>19.7</v>
      </c>
      <c r="G46" s="20">
        <v>15.4</v>
      </c>
      <c r="H46" s="12"/>
      <c r="I46" s="28" t="s">
        <v>30</v>
      </c>
      <c r="J46" s="27">
        <f>AVERAGE(C45,C46)</f>
        <v>34.400000000000006</v>
      </c>
      <c r="K46" s="27">
        <f>AVERAGE(D45,D46)</f>
        <v>25.75</v>
      </c>
      <c r="L46" s="27">
        <f>AVERAGE(E45,E46)</f>
        <v>21</v>
      </c>
      <c r="M46" s="27">
        <f>AVERAGE(F45,F46)</f>
        <v>19.2</v>
      </c>
      <c r="N46" s="27">
        <f>AVERAGE(G45,G46)</f>
        <v>14.65</v>
      </c>
      <c r="O46" s="38"/>
    </row>
    <row r="47" spans="1:15" x14ac:dyDescent="0.25">
      <c r="A47" s="41" t="s">
        <v>14</v>
      </c>
      <c r="B47" s="15"/>
      <c r="C47" s="20">
        <v>35.700000000000003</v>
      </c>
      <c r="D47" s="19">
        <v>26.2</v>
      </c>
      <c r="E47" s="19">
        <v>21</v>
      </c>
      <c r="F47" s="20">
        <v>19.8</v>
      </c>
      <c r="G47" s="20">
        <v>14.7</v>
      </c>
      <c r="H47" s="12"/>
      <c r="I47" s="28" t="s">
        <v>31</v>
      </c>
      <c r="J47" s="27">
        <f>AVERAGE(C47,C48)</f>
        <v>36.299999999999997</v>
      </c>
      <c r="K47" s="27">
        <f>AVERAGE(D47,D48)</f>
        <v>26.85</v>
      </c>
      <c r="L47" s="27">
        <f>AVERAGE(E47,E48)</f>
        <v>21.6</v>
      </c>
      <c r="M47" s="27">
        <f>AVERAGE(F47,F48)</f>
        <v>21.15</v>
      </c>
      <c r="N47" s="27">
        <f>AVERAGE(G47,G48)</f>
        <v>15.35</v>
      </c>
      <c r="O47" s="38"/>
    </row>
    <row r="48" spans="1:15" x14ac:dyDescent="0.25">
      <c r="A48" s="41" t="s">
        <v>15</v>
      </c>
      <c r="B48" s="15"/>
      <c r="C48" s="20">
        <v>36.9</v>
      </c>
      <c r="D48" s="19">
        <v>27.5</v>
      </c>
      <c r="E48" s="19">
        <v>22.2</v>
      </c>
      <c r="F48" s="20">
        <v>22.5</v>
      </c>
      <c r="G48" s="20">
        <v>16</v>
      </c>
      <c r="H48" s="12"/>
      <c r="I48" s="28" t="s">
        <v>6</v>
      </c>
      <c r="J48" s="27">
        <f t="shared" ref="J48:K50" si="2">C49</f>
        <v>45.9</v>
      </c>
      <c r="K48" s="27">
        <f t="shared" si="2"/>
        <v>34.299999999999997</v>
      </c>
      <c r="L48" s="27"/>
      <c r="M48" s="27"/>
      <c r="N48" s="27">
        <f>G49</f>
        <v>32.6</v>
      </c>
      <c r="O48" s="38"/>
    </row>
    <row r="49" spans="1:15" x14ac:dyDescent="0.25">
      <c r="A49" s="41" t="s">
        <v>6</v>
      </c>
      <c r="B49" s="15"/>
      <c r="C49" s="20">
        <v>45.9</v>
      </c>
      <c r="D49" s="19">
        <v>34.299999999999997</v>
      </c>
      <c r="E49" s="19"/>
      <c r="F49" s="20"/>
      <c r="G49" s="20">
        <v>32.6</v>
      </c>
      <c r="H49" s="12"/>
      <c r="I49" s="28" t="s">
        <v>2</v>
      </c>
      <c r="J49" s="27">
        <f t="shared" si="2"/>
        <v>34.200000000000003</v>
      </c>
      <c r="K49" s="27">
        <f t="shared" si="2"/>
        <v>25.6</v>
      </c>
      <c r="L49" s="27">
        <f>E50</f>
        <v>20.8</v>
      </c>
      <c r="M49" s="27">
        <f>F50</f>
        <v>23.9</v>
      </c>
      <c r="N49" s="27">
        <f>G50</f>
        <v>18.399999999999999</v>
      </c>
      <c r="O49" s="38"/>
    </row>
    <row r="50" spans="1:15" x14ac:dyDescent="0.25">
      <c r="A50" s="41" t="s">
        <v>2</v>
      </c>
      <c r="B50" s="15"/>
      <c r="C50" s="20">
        <v>34.200000000000003</v>
      </c>
      <c r="D50" s="20">
        <v>25.6</v>
      </c>
      <c r="E50" s="19">
        <v>20.8</v>
      </c>
      <c r="F50" s="20">
        <v>23.9</v>
      </c>
      <c r="G50" s="20">
        <v>18.399999999999999</v>
      </c>
      <c r="H50" s="12"/>
      <c r="I50" s="28" t="s">
        <v>1</v>
      </c>
      <c r="J50" s="27">
        <f t="shared" si="2"/>
        <v>39.200000000000003</v>
      </c>
      <c r="K50" s="27">
        <f t="shared" si="2"/>
        <v>29.3</v>
      </c>
      <c r="L50" s="27">
        <f>E51</f>
        <v>23.8</v>
      </c>
      <c r="M50" s="27">
        <f>F51</f>
        <v>24.4</v>
      </c>
      <c r="N50" s="27">
        <f>G51</f>
        <v>17.600000000000001</v>
      </c>
      <c r="O50" s="38"/>
    </row>
    <row r="51" spans="1:15" x14ac:dyDescent="0.25">
      <c r="A51" s="41" t="s">
        <v>1</v>
      </c>
      <c r="B51" s="15"/>
      <c r="C51" s="20">
        <v>39.200000000000003</v>
      </c>
      <c r="D51" s="20">
        <v>29.3</v>
      </c>
      <c r="E51" s="19">
        <v>23.8</v>
      </c>
      <c r="F51" s="20">
        <v>24.4</v>
      </c>
      <c r="G51" s="20">
        <v>17.600000000000001</v>
      </c>
      <c r="H51" s="12"/>
      <c r="I51" s="32" t="s">
        <v>23</v>
      </c>
      <c r="J51" s="27">
        <f>C53</f>
        <v>37.6</v>
      </c>
      <c r="K51" s="27">
        <f>D53</f>
        <v>28.1</v>
      </c>
      <c r="L51" s="27">
        <f>E53</f>
        <v>22.8</v>
      </c>
      <c r="M51" s="27"/>
      <c r="N51" s="27"/>
      <c r="O51" s="38"/>
    </row>
    <row r="52" spans="1:15" x14ac:dyDescent="0.25">
      <c r="A52" s="43" t="s">
        <v>22</v>
      </c>
      <c r="B52" s="15"/>
      <c r="C52" s="20">
        <v>43</v>
      </c>
      <c r="D52" s="19">
        <v>31.8</v>
      </c>
      <c r="E52" s="19">
        <v>25.6</v>
      </c>
      <c r="F52" s="20"/>
      <c r="G52" s="20"/>
      <c r="H52" s="12"/>
      <c r="I52" s="28" t="s">
        <v>4</v>
      </c>
      <c r="J52" s="27">
        <f>AVERAGE(C54,C55)</f>
        <v>40.049999999999997</v>
      </c>
      <c r="K52" s="27">
        <f>AVERAGE(D54,D55)</f>
        <v>24.2</v>
      </c>
      <c r="L52" s="27">
        <f>AVERAGE(E54,E55)</f>
        <v>16.350000000000001</v>
      </c>
      <c r="M52" s="27"/>
      <c r="N52" s="27"/>
      <c r="O52" s="38"/>
    </row>
    <row r="53" spans="1:15" x14ac:dyDescent="0.25">
      <c r="A53" s="43" t="s">
        <v>23</v>
      </c>
      <c r="B53" s="15"/>
      <c r="C53" s="20">
        <v>37.6</v>
      </c>
      <c r="D53" s="19">
        <v>28.1</v>
      </c>
      <c r="E53" s="20">
        <v>22.8</v>
      </c>
      <c r="F53" s="20"/>
      <c r="G53" s="20"/>
      <c r="H53" s="12"/>
      <c r="I53" s="17"/>
      <c r="J53" s="17"/>
      <c r="K53" s="17"/>
      <c r="L53" s="17"/>
      <c r="M53" s="17"/>
      <c r="N53" s="17"/>
      <c r="O53" s="38"/>
    </row>
    <row r="54" spans="1:15" x14ac:dyDescent="0.25">
      <c r="A54" s="41" t="s">
        <v>38</v>
      </c>
      <c r="B54" s="15"/>
      <c r="C54" s="20">
        <v>42.4</v>
      </c>
      <c r="D54" s="19">
        <v>26.9</v>
      </c>
      <c r="E54" s="20">
        <v>18.7</v>
      </c>
      <c r="F54" s="20"/>
      <c r="G54" s="20"/>
      <c r="H54" s="12"/>
      <c r="I54" s="12"/>
      <c r="J54" s="12"/>
      <c r="K54" s="12"/>
      <c r="L54" s="12"/>
      <c r="M54" s="12"/>
      <c r="N54" s="12"/>
      <c r="O54" s="38"/>
    </row>
    <row r="55" spans="1:15" x14ac:dyDescent="0.25">
      <c r="A55" s="41" t="s">
        <v>37</v>
      </c>
      <c r="B55" s="13"/>
      <c r="C55" s="20">
        <v>37.700000000000003</v>
      </c>
      <c r="D55" s="19">
        <v>21.5</v>
      </c>
      <c r="E55" s="20">
        <v>14</v>
      </c>
      <c r="F55" s="13"/>
      <c r="G55" s="13"/>
      <c r="H55" s="12"/>
      <c r="I55" s="12"/>
      <c r="J55" s="12"/>
      <c r="K55" s="12"/>
      <c r="L55" s="12"/>
      <c r="M55" s="12"/>
      <c r="N55" s="12"/>
      <c r="O55" s="38"/>
    </row>
    <row r="56" spans="1:15" ht="13.8" thickBot="1" x14ac:dyDescent="0.3">
      <c r="A56" s="44"/>
      <c r="B56" s="45"/>
      <c r="C56" s="46"/>
      <c r="D56" s="47"/>
      <c r="E56" s="46"/>
      <c r="F56" s="45"/>
      <c r="G56" s="45"/>
      <c r="H56" s="45"/>
      <c r="I56" s="45"/>
      <c r="J56" s="45"/>
      <c r="K56" s="45"/>
      <c r="L56" s="45"/>
      <c r="M56" s="45"/>
      <c r="N56" s="45"/>
      <c r="O56" s="48"/>
    </row>
    <row r="57" spans="1:15" ht="13.8" thickBot="1" x14ac:dyDescent="0.3">
      <c r="A57" s="31"/>
      <c r="B57" s="12"/>
      <c r="C57" s="33"/>
      <c r="D57" s="30"/>
      <c r="E57" s="33"/>
      <c r="F57" s="12"/>
      <c r="G57" s="12"/>
      <c r="H57" s="11"/>
      <c r="I57" s="11"/>
      <c r="J57" s="11"/>
      <c r="K57" s="11"/>
      <c r="L57" s="11"/>
      <c r="M57" s="11"/>
      <c r="N57" s="11"/>
      <c r="O57" s="11"/>
    </row>
    <row r="58" spans="1:15" ht="17.399999999999999" x14ac:dyDescent="0.3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</row>
    <row r="59" spans="1:15" x14ac:dyDescent="0.25">
      <c r="A59" s="37"/>
      <c r="B59" s="21" t="s">
        <v>27</v>
      </c>
      <c r="C59" s="21" t="s">
        <v>19</v>
      </c>
      <c r="D59" s="21" t="s">
        <v>21</v>
      </c>
      <c r="E59" s="21" t="s">
        <v>24</v>
      </c>
      <c r="F59" s="21" t="s">
        <v>17</v>
      </c>
      <c r="G59" s="21" t="s">
        <v>18</v>
      </c>
      <c r="H59" s="12"/>
      <c r="I59" s="21" t="s">
        <v>0</v>
      </c>
      <c r="J59" s="23" t="s">
        <v>32</v>
      </c>
      <c r="K59" s="24"/>
      <c r="L59" s="25" t="s">
        <v>35</v>
      </c>
      <c r="M59" s="26"/>
      <c r="N59" s="16"/>
      <c r="O59" s="38"/>
    </row>
    <row r="60" spans="1:15" x14ac:dyDescent="0.25">
      <c r="A60" s="39"/>
      <c r="B60" s="18" t="s">
        <v>28</v>
      </c>
      <c r="C60" s="18" t="s">
        <v>20</v>
      </c>
      <c r="D60" s="18" t="s">
        <v>20</v>
      </c>
      <c r="E60" s="18"/>
      <c r="F60" s="18" t="s">
        <v>8</v>
      </c>
      <c r="G60" s="18" t="s">
        <v>8</v>
      </c>
      <c r="H60" s="12"/>
      <c r="I60" s="22"/>
      <c r="J60" s="22" t="s">
        <v>3</v>
      </c>
      <c r="K60" s="15" t="s">
        <v>34</v>
      </c>
      <c r="L60" s="15" t="s">
        <v>33</v>
      </c>
      <c r="M60" s="15" t="s">
        <v>24</v>
      </c>
      <c r="N60" s="16"/>
      <c r="O60" s="38"/>
    </row>
    <row r="61" spans="1:15" x14ac:dyDescent="0.25">
      <c r="A61" s="40" t="s">
        <v>10</v>
      </c>
      <c r="B61" s="27">
        <v>14</v>
      </c>
      <c r="C61" s="26"/>
      <c r="D61" s="15"/>
      <c r="E61" s="15"/>
      <c r="F61" s="15"/>
      <c r="G61" s="15"/>
      <c r="H61" s="12"/>
      <c r="I61" s="29" t="s">
        <v>36</v>
      </c>
      <c r="J61" s="19">
        <f>B61</f>
        <v>14</v>
      </c>
      <c r="K61" s="19">
        <f>C62</f>
        <v>31</v>
      </c>
      <c r="L61" s="19">
        <f>D62</f>
        <v>26</v>
      </c>
      <c r="M61" s="19">
        <f>E63</f>
        <v>16</v>
      </c>
      <c r="N61" s="30"/>
      <c r="O61" s="38"/>
    </row>
    <row r="62" spans="1:15" x14ac:dyDescent="0.25">
      <c r="A62" s="41" t="s">
        <v>25</v>
      </c>
      <c r="B62" s="15"/>
      <c r="C62" s="20">
        <v>31</v>
      </c>
      <c r="D62" s="15">
        <v>26</v>
      </c>
      <c r="E62" s="15"/>
      <c r="F62" s="14"/>
      <c r="G62" s="14"/>
      <c r="H62" s="12"/>
      <c r="I62" s="31"/>
      <c r="J62" s="30"/>
      <c r="K62" s="16"/>
      <c r="L62" s="16"/>
      <c r="M62" s="30"/>
      <c r="N62" s="30"/>
      <c r="O62" s="38"/>
    </row>
    <row r="63" spans="1:15" x14ac:dyDescent="0.25">
      <c r="A63" s="42" t="s">
        <v>26</v>
      </c>
      <c r="B63" s="15"/>
      <c r="C63" s="14"/>
      <c r="D63" s="19"/>
      <c r="E63" s="15">
        <v>16</v>
      </c>
      <c r="F63" s="14"/>
      <c r="G63" s="14"/>
      <c r="H63" s="12"/>
      <c r="I63" s="23"/>
      <c r="J63" s="21" t="s">
        <v>19</v>
      </c>
      <c r="K63" s="21" t="s">
        <v>21</v>
      </c>
      <c r="L63" s="21" t="s">
        <v>24</v>
      </c>
      <c r="M63" s="21" t="s">
        <v>17</v>
      </c>
      <c r="N63" s="21" t="s">
        <v>18</v>
      </c>
      <c r="O63" s="38"/>
    </row>
    <row r="64" spans="1:15" x14ac:dyDescent="0.25">
      <c r="A64" s="41" t="s">
        <v>12</v>
      </c>
      <c r="B64" s="15"/>
      <c r="C64" s="20">
        <v>25.8</v>
      </c>
      <c r="D64" s="19">
        <v>22.1</v>
      </c>
      <c r="E64" s="19">
        <v>15.8</v>
      </c>
      <c r="F64" s="20">
        <v>18.7</v>
      </c>
      <c r="G64" s="20">
        <v>11.5</v>
      </c>
      <c r="H64" s="12"/>
      <c r="I64" s="22"/>
      <c r="J64" s="18" t="s">
        <v>20</v>
      </c>
      <c r="K64" s="18" t="s">
        <v>20</v>
      </c>
      <c r="L64" s="18"/>
      <c r="M64" s="18" t="s">
        <v>8</v>
      </c>
      <c r="N64" s="18" t="s">
        <v>8</v>
      </c>
      <c r="O64" s="38"/>
    </row>
    <row r="65" spans="1:15" x14ac:dyDescent="0.25">
      <c r="A65" s="41" t="s">
        <v>13</v>
      </c>
      <c r="B65" s="15"/>
      <c r="C65" s="20">
        <v>26.9</v>
      </c>
      <c r="D65" s="19">
        <v>23.2</v>
      </c>
      <c r="E65" s="19">
        <v>16.899999999999999</v>
      </c>
      <c r="F65" s="20">
        <v>19.7</v>
      </c>
      <c r="G65" s="20">
        <v>12.5</v>
      </c>
      <c r="H65" s="12"/>
      <c r="I65" s="28" t="s">
        <v>30</v>
      </c>
      <c r="J65" s="27">
        <f>AVERAGE(C64,C65)</f>
        <v>26.35</v>
      </c>
      <c r="K65" s="27">
        <f>AVERAGE(D64,D65)</f>
        <v>22.65</v>
      </c>
      <c r="L65" s="27">
        <f>AVERAGE(E64,E65)</f>
        <v>16.350000000000001</v>
      </c>
      <c r="M65" s="27">
        <f>AVERAGE(F64,F65)</f>
        <v>19.2</v>
      </c>
      <c r="N65" s="27">
        <f>AVERAGE(G64,G65)</f>
        <v>12</v>
      </c>
      <c r="O65" s="38"/>
    </row>
    <row r="66" spans="1:15" x14ac:dyDescent="0.25">
      <c r="A66" s="41" t="s">
        <v>14</v>
      </c>
      <c r="B66" s="15"/>
      <c r="C66" s="20">
        <v>27.2</v>
      </c>
      <c r="D66" s="19">
        <v>23.1</v>
      </c>
      <c r="E66" s="19">
        <v>16.399999999999999</v>
      </c>
      <c r="F66" s="20">
        <v>19.8</v>
      </c>
      <c r="G66" s="20">
        <v>12</v>
      </c>
      <c r="H66" s="12"/>
      <c r="I66" s="28" t="s">
        <v>31</v>
      </c>
      <c r="J66" s="27">
        <f>AVERAGE(C66,C67)</f>
        <v>27.65</v>
      </c>
      <c r="K66" s="27">
        <f>AVERAGE(D66,D67)</f>
        <v>23.55</v>
      </c>
      <c r="L66" s="27">
        <f>AVERAGE(E66,E67)</f>
        <v>16.799999999999997</v>
      </c>
      <c r="M66" s="27">
        <f>AVERAGE(F66,F67)</f>
        <v>20.25</v>
      </c>
      <c r="N66" s="27">
        <f>AVERAGE(G66,G67)</f>
        <v>12.45</v>
      </c>
      <c r="O66" s="38"/>
    </row>
    <row r="67" spans="1:15" x14ac:dyDescent="0.25">
      <c r="A67" s="41" t="s">
        <v>15</v>
      </c>
      <c r="B67" s="15"/>
      <c r="C67" s="20">
        <v>28.1</v>
      </c>
      <c r="D67" s="19">
        <v>24</v>
      </c>
      <c r="E67" s="19">
        <v>17.2</v>
      </c>
      <c r="F67" s="20">
        <v>20.7</v>
      </c>
      <c r="G67" s="20">
        <v>12.9</v>
      </c>
      <c r="H67" s="12"/>
      <c r="I67" s="28" t="s">
        <v>6</v>
      </c>
      <c r="J67" s="27">
        <f t="shared" ref="J67:K69" si="3">C68</f>
        <v>34.200000000000003</v>
      </c>
      <c r="K67" s="27">
        <f t="shared" si="3"/>
        <v>29.3</v>
      </c>
      <c r="L67" s="27"/>
      <c r="M67" s="27"/>
      <c r="N67" s="27">
        <f>G68</f>
        <v>28.2</v>
      </c>
      <c r="O67" s="38"/>
    </row>
    <row r="68" spans="1:15" x14ac:dyDescent="0.25">
      <c r="A68" s="41" t="s">
        <v>6</v>
      </c>
      <c r="B68" s="15"/>
      <c r="C68" s="20">
        <v>34.200000000000003</v>
      </c>
      <c r="D68" s="19">
        <v>29.3</v>
      </c>
      <c r="E68" s="19"/>
      <c r="F68" s="20"/>
      <c r="G68" s="20">
        <v>28.2</v>
      </c>
      <c r="H68" s="12"/>
      <c r="I68" s="28" t="s">
        <v>2</v>
      </c>
      <c r="J68" s="27">
        <f t="shared" si="3"/>
        <v>26.2</v>
      </c>
      <c r="K68" s="27">
        <f t="shared" si="3"/>
        <v>22.5</v>
      </c>
      <c r="L68" s="27">
        <f>E69</f>
        <v>16.2</v>
      </c>
      <c r="M68" s="27">
        <f>F69</f>
        <v>21.4</v>
      </c>
      <c r="N68" s="27">
        <f>G69</f>
        <v>14.6</v>
      </c>
      <c r="O68" s="38"/>
    </row>
    <row r="69" spans="1:15" x14ac:dyDescent="0.25">
      <c r="A69" s="41" t="s">
        <v>2</v>
      </c>
      <c r="B69" s="15"/>
      <c r="C69" s="20">
        <v>26.2</v>
      </c>
      <c r="D69" s="20">
        <v>22.5</v>
      </c>
      <c r="E69" s="19">
        <v>16.2</v>
      </c>
      <c r="F69" s="20">
        <v>21.4</v>
      </c>
      <c r="G69" s="20">
        <v>14.6</v>
      </c>
      <c r="H69" s="12"/>
      <c r="I69" s="28" t="s">
        <v>1</v>
      </c>
      <c r="J69" s="27">
        <f t="shared" si="3"/>
        <v>29.7</v>
      </c>
      <c r="K69" s="27">
        <f t="shared" si="3"/>
        <v>25.4</v>
      </c>
      <c r="L69" s="27">
        <f>E70</f>
        <v>18.399999999999999</v>
      </c>
      <c r="M69" s="27">
        <f>F70</f>
        <v>22.1</v>
      </c>
      <c r="N69" s="27">
        <f>G70</f>
        <v>14</v>
      </c>
      <c r="O69" s="38"/>
    </row>
    <row r="70" spans="1:15" x14ac:dyDescent="0.25">
      <c r="A70" s="41" t="s">
        <v>1</v>
      </c>
      <c r="B70" s="15"/>
      <c r="C70" s="20">
        <v>29.7</v>
      </c>
      <c r="D70" s="20">
        <v>25.4</v>
      </c>
      <c r="E70" s="19">
        <v>18.399999999999999</v>
      </c>
      <c r="F70" s="20">
        <v>22.1</v>
      </c>
      <c r="G70" s="20">
        <v>14</v>
      </c>
      <c r="H70" s="12"/>
      <c r="I70" s="32" t="s">
        <v>23</v>
      </c>
      <c r="J70" s="27">
        <f>C72</f>
        <v>28.5</v>
      </c>
      <c r="K70" s="27">
        <f>D72</f>
        <v>24.4</v>
      </c>
      <c r="L70" s="27">
        <f>E72</f>
        <v>17.7</v>
      </c>
      <c r="M70" s="27"/>
      <c r="N70" s="27"/>
      <c r="O70" s="38"/>
    </row>
    <row r="71" spans="1:15" x14ac:dyDescent="0.25">
      <c r="A71" s="43" t="s">
        <v>22</v>
      </c>
      <c r="B71" s="15"/>
      <c r="C71" s="20">
        <v>32.200000000000003</v>
      </c>
      <c r="D71" s="19">
        <v>27.5</v>
      </c>
      <c r="E71" s="20">
        <v>19.600000000000001</v>
      </c>
      <c r="F71" s="20"/>
      <c r="G71" s="20"/>
      <c r="H71" s="12"/>
      <c r="I71" s="28" t="s">
        <v>4</v>
      </c>
      <c r="J71" s="27">
        <f>AVERAGE(C73,C74)</f>
        <v>30.15</v>
      </c>
      <c r="K71" s="27">
        <f>AVERAGE(D73,D74)</f>
        <v>22</v>
      </c>
      <c r="L71" s="27">
        <f>AVERAGE(E73,E74)</f>
        <v>13.1</v>
      </c>
      <c r="M71" s="27"/>
      <c r="N71" s="27"/>
      <c r="O71" s="38"/>
    </row>
    <row r="72" spans="1:15" x14ac:dyDescent="0.25">
      <c r="A72" s="43" t="s">
        <v>23</v>
      </c>
      <c r="B72" s="15"/>
      <c r="C72" s="20">
        <v>28.5</v>
      </c>
      <c r="D72" s="19">
        <v>24.4</v>
      </c>
      <c r="E72" s="20">
        <v>17.7</v>
      </c>
      <c r="F72" s="20"/>
      <c r="G72" s="20"/>
      <c r="H72" s="12"/>
      <c r="I72" s="17"/>
      <c r="J72" s="17"/>
      <c r="K72" s="17"/>
      <c r="L72" s="17"/>
      <c r="M72" s="17"/>
      <c r="N72" s="17"/>
      <c r="O72" s="38"/>
    </row>
    <row r="73" spans="1:15" x14ac:dyDescent="0.25">
      <c r="A73" s="41" t="s">
        <v>38</v>
      </c>
      <c r="B73" s="15"/>
      <c r="C73" s="20">
        <v>31.8</v>
      </c>
      <c r="D73" s="19">
        <v>23.9</v>
      </c>
      <c r="E73" s="20">
        <v>14.7</v>
      </c>
      <c r="F73" s="20"/>
      <c r="G73" s="20"/>
      <c r="H73" s="12"/>
      <c r="I73" s="12"/>
      <c r="J73" s="12"/>
      <c r="K73" s="12"/>
      <c r="L73" s="12"/>
      <c r="M73" s="12"/>
      <c r="N73" s="12"/>
      <c r="O73" s="38"/>
    </row>
    <row r="74" spans="1:15" x14ac:dyDescent="0.25">
      <c r="A74" s="41" t="s">
        <v>37</v>
      </c>
      <c r="B74" s="13"/>
      <c r="C74" s="20">
        <v>28.5</v>
      </c>
      <c r="D74" s="19">
        <v>20.100000000000001</v>
      </c>
      <c r="E74" s="20">
        <v>11.5</v>
      </c>
      <c r="F74" s="13"/>
      <c r="G74" s="13"/>
      <c r="H74" s="12"/>
      <c r="I74" s="12"/>
      <c r="J74" s="12"/>
      <c r="K74" s="12"/>
      <c r="L74" s="12"/>
      <c r="M74" s="12"/>
      <c r="N74" s="12"/>
      <c r="O74" s="38"/>
    </row>
    <row r="75" spans="1:15" ht="13.8" thickBot="1" x14ac:dyDescent="0.3">
      <c r="A75" s="44"/>
      <c r="B75" s="45"/>
      <c r="C75" s="46"/>
      <c r="D75" s="47"/>
      <c r="E75" s="46"/>
      <c r="F75" s="45"/>
      <c r="G75" s="45"/>
      <c r="H75" s="45"/>
      <c r="I75" s="45"/>
      <c r="J75" s="45"/>
      <c r="K75" s="45"/>
      <c r="L75" s="45"/>
      <c r="M75" s="45"/>
      <c r="N75" s="45"/>
      <c r="O75" s="48"/>
    </row>
    <row r="76" spans="1:15" ht="13.8" thickBot="1" x14ac:dyDescent="0.3">
      <c r="A76" s="31"/>
      <c r="B76" s="12"/>
      <c r="C76" s="33"/>
      <c r="D76" s="30"/>
      <c r="E76" s="33"/>
      <c r="F76" s="12"/>
      <c r="G76" s="12"/>
      <c r="H76" s="11"/>
      <c r="I76" s="11"/>
      <c r="J76" s="11"/>
      <c r="K76" s="11"/>
      <c r="L76" s="11"/>
      <c r="M76" s="11"/>
      <c r="N76" s="11"/>
      <c r="O76" s="11"/>
    </row>
    <row r="77" spans="1:15" ht="17.399999999999999" x14ac:dyDescent="0.3">
      <c r="A77" s="34" t="s">
        <v>40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6"/>
    </row>
    <row r="78" spans="1:15" x14ac:dyDescent="0.25">
      <c r="A78" s="37"/>
      <c r="B78" s="21" t="s">
        <v>27</v>
      </c>
      <c r="C78" s="21" t="s">
        <v>19</v>
      </c>
      <c r="D78" s="21" t="s">
        <v>21</v>
      </c>
      <c r="E78" s="21" t="s">
        <v>24</v>
      </c>
      <c r="F78" s="21" t="s">
        <v>17</v>
      </c>
      <c r="G78" s="21" t="s">
        <v>18</v>
      </c>
      <c r="H78" s="12"/>
      <c r="I78" s="21" t="s">
        <v>0</v>
      </c>
      <c r="J78" s="23" t="s">
        <v>32</v>
      </c>
      <c r="K78" s="24"/>
      <c r="L78" s="25" t="s">
        <v>35</v>
      </c>
      <c r="M78" s="26"/>
      <c r="N78" s="16"/>
      <c r="O78" s="38"/>
    </row>
    <row r="79" spans="1:15" x14ac:dyDescent="0.25">
      <c r="A79" s="39"/>
      <c r="B79" s="18" t="s">
        <v>28</v>
      </c>
      <c r="C79" s="18" t="s">
        <v>20</v>
      </c>
      <c r="D79" s="18" t="s">
        <v>20</v>
      </c>
      <c r="E79" s="18"/>
      <c r="F79" s="18" t="s">
        <v>8</v>
      </c>
      <c r="G79" s="18" t="s">
        <v>8</v>
      </c>
      <c r="H79" s="12"/>
      <c r="I79" s="22"/>
      <c r="J79" s="22" t="s">
        <v>3</v>
      </c>
      <c r="K79" s="15" t="s">
        <v>34</v>
      </c>
      <c r="L79" s="15" t="s">
        <v>33</v>
      </c>
      <c r="M79" s="15" t="s">
        <v>24</v>
      </c>
      <c r="N79" s="16"/>
      <c r="O79" s="38"/>
    </row>
    <row r="80" spans="1:15" x14ac:dyDescent="0.25">
      <c r="A80" s="40" t="s">
        <v>10</v>
      </c>
      <c r="B80" s="27">
        <v>11</v>
      </c>
      <c r="C80" s="26"/>
      <c r="D80" s="15"/>
      <c r="E80" s="15"/>
      <c r="F80" s="15"/>
      <c r="G80" s="15"/>
      <c r="H80" s="12"/>
      <c r="I80" s="29" t="s">
        <v>36</v>
      </c>
      <c r="J80" s="19">
        <f>B80</f>
        <v>11</v>
      </c>
      <c r="K80" s="19">
        <f>C81</f>
        <v>23</v>
      </c>
      <c r="L80" s="19">
        <f>D81</f>
        <v>21</v>
      </c>
      <c r="M80" s="19">
        <f>E82</f>
        <v>12</v>
      </c>
      <c r="N80" s="30"/>
      <c r="O80" s="38"/>
    </row>
    <row r="81" spans="1:15" x14ac:dyDescent="0.25">
      <c r="A81" s="41" t="s">
        <v>25</v>
      </c>
      <c r="B81" s="15"/>
      <c r="C81" s="20">
        <v>23</v>
      </c>
      <c r="D81" s="15">
        <v>21</v>
      </c>
      <c r="E81" s="15"/>
      <c r="F81" s="14"/>
      <c r="G81" s="14"/>
      <c r="H81" s="12"/>
      <c r="I81" s="31"/>
      <c r="J81" s="30"/>
      <c r="K81" s="16"/>
      <c r="L81" s="16"/>
      <c r="M81" s="30"/>
      <c r="N81" s="30"/>
      <c r="O81" s="38"/>
    </row>
    <row r="82" spans="1:15" x14ac:dyDescent="0.25">
      <c r="A82" s="42" t="s">
        <v>26</v>
      </c>
      <c r="B82" s="15"/>
      <c r="C82" s="14"/>
      <c r="D82" s="19"/>
      <c r="E82" s="15">
        <v>12</v>
      </c>
      <c r="F82" s="14"/>
      <c r="G82" s="14"/>
      <c r="H82" s="12"/>
      <c r="I82" s="23"/>
      <c r="J82" s="21" t="s">
        <v>19</v>
      </c>
      <c r="K82" s="21" t="s">
        <v>21</v>
      </c>
      <c r="L82" s="21" t="s">
        <v>24</v>
      </c>
      <c r="M82" s="21" t="s">
        <v>17</v>
      </c>
      <c r="N82" s="21" t="s">
        <v>18</v>
      </c>
      <c r="O82" s="38"/>
    </row>
    <row r="83" spans="1:15" x14ac:dyDescent="0.25">
      <c r="A83" s="41" t="s">
        <v>12</v>
      </c>
      <c r="B83" s="15"/>
      <c r="C83" s="20">
        <v>19.600000000000001</v>
      </c>
      <c r="D83" s="19">
        <v>17.7</v>
      </c>
      <c r="E83" s="19">
        <v>12</v>
      </c>
      <c r="F83" s="20">
        <v>15.3</v>
      </c>
      <c r="G83" s="20">
        <v>8.9</v>
      </c>
      <c r="H83" s="12"/>
      <c r="I83" s="22"/>
      <c r="J83" s="18" t="s">
        <v>20</v>
      </c>
      <c r="K83" s="18" t="s">
        <v>20</v>
      </c>
      <c r="L83" s="18"/>
      <c r="M83" s="18" t="s">
        <v>8</v>
      </c>
      <c r="N83" s="18" t="s">
        <v>8</v>
      </c>
      <c r="O83" s="38"/>
    </row>
    <row r="84" spans="1:15" x14ac:dyDescent="0.25">
      <c r="A84" s="41" t="s">
        <v>13</v>
      </c>
      <c r="B84" s="15"/>
      <c r="C84" s="20">
        <v>20.399999999999999</v>
      </c>
      <c r="D84" s="19">
        <v>18.5</v>
      </c>
      <c r="E84" s="19">
        <v>12.8</v>
      </c>
      <c r="F84" s="20">
        <v>16.100000000000001</v>
      </c>
      <c r="G84" s="20">
        <v>9.6</v>
      </c>
      <c r="H84" s="12"/>
      <c r="I84" s="28" t="s">
        <v>30</v>
      </c>
      <c r="J84" s="27">
        <f>AVERAGE(C83,C84)</f>
        <v>20</v>
      </c>
      <c r="K84" s="27">
        <f>AVERAGE(D83,D84)</f>
        <v>18.100000000000001</v>
      </c>
      <c r="L84" s="27">
        <f>AVERAGE(E83,E84)</f>
        <v>12.4</v>
      </c>
      <c r="M84" s="27">
        <f>AVERAGE(F83,F84)</f>
        <v>15.700000000000001</v>
      </c>
      <c r="N84" s="27">
        <f>AVERAGE(G83,G84)</f>
        <v>9.25</v>
      </c>
      <c r="O84" s="38"/>
    </row>
    <row r="85" spans="1:15" x14ac:dyDescent="0.25">
      <c r="A85" s="41" t="s">
        <v>14</v>
      </c>
      <c r="B85" s="15"/>
      <c r="C85" s="20">
        <v>20.7</v>
      </c>
      <c r="D85" s="19">
        <v>18.600000000000001</v>
      </c>
      <c r="E85" s="19">
        <v>12.4</v>
      </c>
      <c r="F85" s="20">
        <v>16.2</v>
      </c>
      <c r="G85" s="20">
        <v>9.3000000000000007</v>
      </c>
      <c r="H85" s="12"/>
      <c r="I85" s="28" t="s">
        <v>31</v>
      </c>
      <c r="J85" s="27">
        <f>AVERAGE(C85,C86)</f>
        <v>21</v>
      </c>
      <c r="K85" s="27">
        <f>AVERAGE(D85,D86)</f>
        <v>18.899999999999999</v>
      </c>
      <c r="L85" s="27">
        <f>AVERAGE(E85,E86)</f>
        <v>12.7</v>
      </c>
      <c r="M85" s="27">
        <f>AVERAGE(F85,F86)</f>
        <v>16.5</v>
      </c>
      <c r="N85" s="27">
        <f>AVERAGE(G85,G86)</f>
        <v>9.6000000000000014</v>
      </c>
      <c r="O85" s="38"/>
    </row>
    <row r="86" spans="1:15" x14ac:dyDescent="0.25">
      <c r="A86" s="41" t="s">
        <v>15</v>
      </c>
      <c r="B86" s="15"/>
      <c r="C86" s="20">
        <v>21.3</v>
      </c>
      <c r="D86" s="19">
        <v>19.2</v>
      </c>
      <c r="E86" s="19">
        <v>13</v>
      </c>
      <c r="F86" s="20">
        <v>16.8</v>
      </c>
      <c r="G86" s="20">
        <v>9.9</v>
      </c>
      <c r="H86" s="12"/>
      <c r="I86" s="28" t="s">
        <v>6</v>
      </c>
      <c r="J86" s="27">
        <f t="shared" ref="J86:K88" si="4">C87</f>
        <v>25.7</v>
      </c>
      <c r="K86" s="27">
        <f t="shared" si="4"/>
        <v>23.2</v>
      </c>
      <c r="L86" s="27"/>
      <c r="M86" s="27"/>
      <c r="N86" s="27">
        <f>G87</f>
        <v>22.4</v>
      </c>
      <c r="O86" s="38"/>
    </row>
    <row r="87" spans="1:15" x14ac:dyDescent="0.25">
      <c r="A87" s="41" t="s">
        <v>6</v>
      </c>
      <c r="B87" s="15"/>
      <c r="C87" s="20">
        <v>25.7</v>
      </c>
      <c r="D87" s="19">
        <v>23.2</v>
      </c>
      <c r="E87" s="19"/>
      <c r="F87" s="20"/>
      <c r="G87" s="20">
        <v>22.4</v>
      </c>
      <c r="H87" s="12"/>
      <c r="I87" s="28" t="s">
        <v>2</v>
      </c>
      <c r="J87" s="27">
        <f t="shared" si="4"/>
        <v>19.899999999999999</v>
      </c>
      <c r="K87" s="27">
        <f t="shared" si="4"/>
        <v>18</v>
      </c>
      <c r="L87" s="27">
        <f>E88</f>
        <v>12.3</v>
      </c>
      <c r="M87" s="27">
        <f>F88</f>
        <v>17.2</v>
      </c>
      <c r="N87" s="27">
        <f>G88</f>
        <v>11.2</v>
      </c>
      <c r="O87" s="38"/>
    </row>
    <row r="88" spans="1:15" x14ac:dyDescent="0.25">
      <c r="A88" s="41" t="s">
        <v>2</v>
      </c>
      <c r="B88" s="15"/>
      <c r="C88" s="20">
        <v>19.899999999999999</v>
      </c>
      <c r="D88" s="20">
        <v>18</v>
      </c>
      <c r="E88" s="19">
        <v>12.3</v>
      </c>
      <c r="F88" s="20">
        <v>17.2</v>
      </c>
      <c r="G88" s="20">
        <v>11.2</v>
      </c>
      <c r="H88" s="12"/>
      <c r="I88" s="28" t="s">
        <v>1</v>
      </c>
      <c r="J88" s="27">
        <f t="shared" si="4"/>
        <v>22.4</v>
      </c>
      <c r="K88" s="27">
        <f t="shared" si="4"/>
        <v>20.3</v>
      </c>
      <c r="L88" s="27">
        <f>E89</f>
        <v>13.9</v>
      </c>
      <c r="M88" s="27">
        <f>F89</f>
        <v>17.899999999999999</v>
      </c>
      <c r="N88" s="27">
        <f>G89</f>
        <v>10.8</v>
      </c>
      <c r="O88" s="38"/>
    </row>
    <row r="89" spans="1:15" x14ac:dyDescent="0.25">
      <c r="A89" s="41" t="s">
        <v>1</v>
      </c>
      <c r="B89" s="15"/>
      <c r="C89" s="20">
        <v>22.4</v>
      </c>
      <c r="D89" s="20">
        <v>20.3</v>
      </c>
      <c r="E89" s="19">
        <v>13.9</v>
      </c>
      <c r="F89" s="20">
        <v>17.899999999999999</v>
      </c>
      <c r="G89" s="20">
        <v>10.8</v>
      </c>
      <c r="H89" s="12"/>
      <c r="I89" s="32" t="s">
        <v>23</v>
      </c>
      <c r="J89" s="27">
        <f>C91</f>
        <v>21.6</v>
      </c>
      <c r="K89" s="27">
        <f>D91</f>
        <v>19.5</v>
      </c>
      <c r="L89" s="27">
        <f>E91</f>
        <v>13.4</v>
      </c>
      <c r="M89" s="27"/>
      <c r="N89" s="27"/>
      <c r="O89" s="38"/>
    </row>
    <row r="90" spans="1:15" x14ac:dyDescent="0.25">
      <c r="A90" s="43" t="s">
        <v>22</v>
      </c>
      <c r="B90" s="15"/>
      <c r="C90" s="20">
        <v>24.2</v>
      </c>
      <c r="D90" s="19">
        <v>21.9</v>
      </c>
      <c r="E90" s="20">
        <v>14.8</v>
      </c>
      <c r="F90" s="20"/>
      <c r="G90" s="20"/>
      <c r="H90" s="12"/>
      <c r="I90" s="28" t="s">
        <v>4</v>
      </c>
      <c r="J90" s="27">
        <f>AVERAGE(C92,C93)</f>
        <v>22.8</v>
      </c>
      <c r="K90" s="27">
        <f>AVERAGE(D92,D93)</f>
        <v>17.899999999999999</v>
      </c>
      <c r="L90" s="27">
        <f>AVERAGE(E92,E93)</f>
        <v>10.15</v>
      </c>
      <c r="M90" s="27"/>
      <c r="N90" s="27"/>
      <c r="O90" s="38"/>
    </row>
    <row r="91" spans="1:15" x14ac:dyDescent="0.25">
      <c r="A91" s="43" t="s">
        <v>23</v>
      </c>
      <c r="B91" s="15"/>
      <c r="C91" s="20">
        <v>21.6</v>
      </c>
      <c r="D91" s="19">
        <v>19.5</v>
      </c>
      <c r="E91" s="20">
        <v>13.4</v>
      </c>
      <c r="F91" s="20"/>
      <c r="G91" s="20"/>
      <c r="H91" s="12"/>
      <c r="I91" s="17"/>
      <c r="J91" s="17"/>
      <c r="K91" s="17"/>
      <c r="L91" s="17"/>
      <c r="M91" s="17"/>
      <c r="N91" s="17"/>
      <c r="O91" s="38"/>
    </row>
    <row r="92" spans="1:15" x14ac:dyDescent="0.25">
      <c r="A92" s="41" t="s">
        <v>38</v>
      </c>
      <c r="B92" s="15"/>
      <c r="C92" s="20">
        <v>24</v>
      </c>
      <c r="D92" s="19">
        <v>19.3</v>
      </c>
      <c r="E92" s="20">
        <v>11.3</v>
      </c>
      <c r="F92" s="20"/>
      <c r="G92" s="20"/>
      <c r="H92" s="12"/>
      <c r="I92" s="12"/>
      <c r="J92" s="12"/>
      <c r="K92" s="12"/>
      <c r="L92" s="12"/>
      <c r="M92" s="12"/>
      <c r="N92" s="12"/>
      <c r="O92" s="38"/>
    </row>
    <row r="93" spans="1:15" x14ac:dyDescent="0.25">
      <c r="A93" s="41" t="s">
        <v>37</v>
      </c>
      <c r="B93" s="13"/>
      <c r="C93" s="20">
        <v>21.6</v>
      </c>
      <c r="D93" s="19">
        <v>16.5</v>
      </c>
      <c r="E93" s="20">
        <v>9</v>
      </c>
      <c r="F93" s="13"/>
      <c r="G93" s="13"/>
      <c r="H93" s="12"/>
      <c r="I93" s="12"/>
      <c r="J93" s="12"/>
      <c r="K93" s="12"/>
      <c r="L93" s="12"/>
      <c r="M93" s="12"/>
      <c r="N93" s="12"/>
      <c r="O93" s="38"/>
    </row>
    <row r="94" spans="1:15" ht="13.8" thickBot="1" x14ac:dyDescent="0.3">
      <c r="A94" s="50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8"/>
    </row>
    <row r="95" spans="1: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</sheetData>
  <sheetProtection algorithmName="SHA-512" hashValue="ioHYTPE5ZeWPoA4NxZYCrUIUvPvXYvFr7Ljcjeztj7hRXckbHXBUMTNAFy/xSV9nSif88wZwOHTTvgpRbls53A==" saltValue="ocWGgg8rBxTotv5nbxmDMA==" spinCount="100000" sheet="1" objects="1" scenarios="1"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Utlakning</vt:lpstr>
      <vt:lpstr>Utlakn_underlag</vt:lpstr>
    </vt:vector>
  </TitlesOfParts>
  <Company>Hydro Agri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HemPC</dc:creator>
  <cp:lastModifiedBy>Dan-Axel Danielsson</cp:lastModifiedBy>
  <cp:lastPrinted>2007-03-07T08:18:55Z</cp:lastPrinted>
  <dcterms:created xsi:type="dcterms:W3CDTF">2004-06-19T18:36:37Z</dcterms:created>
  <dcterms:modified xsi:type="dcterms:W3CDTF">2022-11-15T07:55:03Z</dcterms:modified>
</cp:coreProperties>
</file>